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DG104" i="54"/>
  <c r="DH104"/>
  <c r="DI104"/>
  <c r="DJ104"/>
  <c r="DG103"/>
  <c r="DH103"/>
  <c r="DI103"/>
  <c r="DJ103"/>
  <c r="DF104"/>
  <c r="DF103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E67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4" l="1"/>
  <c r="AK99" i="26"/>
  <c r="AK99" i="24"/>
  <c r="BM99" i="14"/>
  <c r="AO99" i="24"/>
  <c r="AB66" i="63"/>
  <c r="AB44" i="62"/>
  <c r="AB70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N28" s="1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I99" s="1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F5" s="1"/>
  <c r="B6"/>
  <c r="C6"/>
  <c r="B7"/>
  <c r="C7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B36"/>
  <c r="C36"/>
  <c r="B37"/>
  <c r="C37"/>
  <c r="F37" s="1"/>
  <c r="B38"/>
  <c r="C38"/>
  <c r="B39"/>
  <c r="C39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B54"/>
  <c r="C54"/>
  <c r="B55"/>
  <c r="C55"/>
  <c r="F55" s="1"/>
  <c r="B56"/>
  <c r="C56"/>
  <c r="B57"/>
  <c r="C57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B68"/>
  <c r="C68"/>
  <c r="B69"/>
  <c r="C69"/>
  <c r="F69" s="1"/>
  <c r="B70"/>
  <c r="C70"/>
  <c r="B71"/>
  <c r="C7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F83" s="1"/>
  <c r="B84"/>
  <c r="C84"/>
  <c r="B85"/>
  <c r="C85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99" s="1"/>
  <c r="B4" i="62"/>
  <c r="C4"/>
  <c r="B5"/>
  <c r="C5"/>
  <c r="F5" s="1"/>
  <c r="B6"/>
  <c r="C6"/>
  <c r="B7"/>
  <c r="C7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B86"/>
  <c r="C86"/>
  <c r="B87"/>
  <c r="C87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F17" s="1"/>
  <c r="B18"/>
  <c r="C18"/>
  <c r="B19"/>
  <c r="C19"/>
  <c r="B20"/>
  <c r="C20"/>
  <c r="B21"/>
  <c r="C21"/>
  <c r="F21" s="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F91" s="1"/>
  <c r="B92"/>
  <c r="C92"/>
  <c r="B93"/>
  <c r="C93"/>
  <c r="B94"/>
  <c r="C94"/>
  <c r="B95"/>
  <c r="C95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F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F72"/>
  <c r="U71"/>
  <c r="F71"/>
  <c r="U70"/>
  <c r="N70"/>
  <c r="F70"/>
  <c r="U69"/>
  <c r="N69"/>
  <c r="U68"/>
  <c r="N68"/>
  <c r="F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F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F33"/>
  <c r="U32"/>
  <c r="N32"/>
  <c r="F32"/>
  <c r="U31"/>
  <c r="U30"/>
  <c r="N30"/>
  <c r="F30"/>
  <c r="U29"/>
  <c r="N29"/>
  <c r="U28"/>
  <c r="F28"/>
  <c r="U27"/>
  <c r="N27"/>
  <c r="F27"/>
  <c r="U26"/>
  <c r="N26"/>
  <c r="F26"/>
  <c r="U25"/>
  <c r="N25"/>
  <c r="U24"/>
  <c r="N24"/>
  <c r="F24"/>
  <c r="U23"/>
  <c r="U22"/>
  <c r="N22"/>
  <c r="F22"/>
  <c r="U21"/>
  <c r="N21"/>
  <c r="F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F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F93"/>
  <c r="U92"/>
  <c r="F92"/>
  <c r="U91"/>
  <c r="F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U72"/>
  <c r="N72"/>
  <c r="F72"/>
  <c r="U71"/>
  <c r="F71"/>
  <c r="U70"/>
  <c r="N70"/>
  <c r="F70"/>
  <c r="U69"/>
  <c r="U68"/>
  <c r="N68"/>
  <c r="F68"/>
  <c r="U67"/>
  <c r="U66"/>
  <c r="N66"/>
  <c r="F66"/>
  <c r="U65"/>
  <c r="U64"/>
  <c r="N64"/>
  <c r="F64"/>
  <c r="U63"/>
  <c r="U62"/>
  <c r="N62"/>
  <c r="F62"/>
  <c r="U61"/>
  <c r="F61"/>
  <c r="U60"/>
  <c r="N60"/>
  <c r="F60"/>
  <c r="U59"/>
  <c r="U58"/>
  <c r="N58"/>
  <c r="F58"/>
  <c r="U57"/>
  <c r="U56"/>
  <c r="N56"/>
  <c r="F56"/>
  <c r="U55"/>
  <c r="U54"/>
  <c r="N54"/>
  <c r="F54"/>
  <c r="U53"/>
  <c r="U52"/>
  <c r="N52"/>
  <c r="F52"/>
  <c r="U51"/>
  <c r="F51"/>
  <c r="U50"/>
  <c r="N50"/>
  <c r="F50"/>
  <c r="U49"/>
  <c r="U48"/>
  <c r="N48"/>
  <c r="F48"/>
  <c r="U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F75"/>
  <c r="U74"/>
  <c r="F74"/>
  <c r="U73"/>
  <c r="N73"/>
  <c r="U72"/>
  <c r="F72"/>
  <c r="U71"/>
  <c r="N71"/>
  <c r="U70"/>
  <c r="F70"/>
  <c r="U69"/>
  <c r="N69"/>
  <c r="U68"/>
  <c r="F68"/>
  <c r="U67"/>
  <c r="N67"/>
  <c r="U66"/>
  <c r="F66"/>
  <c r="U65"/>
  <c r="N65"/>
  <c r="F65"/>
  <c r="U64"/>
  <c r="F64"/>
  <c r="U63"/>
  <c r="N63"/>
  <c r="U62"/>
  <c r="F62"/>
  <c r="U61"/>
  <c r="N61"/>
  <c r="U60"/>
  <c r="F60"/>
  <c r="U59"/>
  <c r="N59"/>
  <c r="U58"/>
  <c r="F58"/>
  <c r="U57"/>
  <c r="N57"/>
  <c r="U56"/>
  <c r="F56"/>
  <c r="U55"/>
  <c r="N55"/>
  <c r="F55"/>
  <c r="U54"/>
  <c r="F54"/>
  <c r="U53"/>
  <c r="N53"/>
  <c r="U52"/>
  <c r="F52"/>
  <c r="U51"/>
  <c r="N51"/>
  <c r="U50"/>
  <c r="F50"/>
  <c r="U49"/>
  <c r="N49"/>
  <c r="U48"/>
  <c r="F48"/>
  <c r="U47"/>
  <c r="N47"/>
  <c r="U46"/>
  <c r="F46"/>
  <c r="U45"/>
  <c r="N45"/>
  <c r="U44"/>
  <c r="F44"/>
  <c r="U43"/>
  <c r="N43"/>
  <c r="F43"/>
  <c r="U42"/>
  <c r="F42"/>
  <c r="U41"/>
  <c r="N41"/>
  <c r="U40"/>
  <c r="F40"/>
  <c r="U39"/>
  <c r="N39"/>
  <c r="U38"/>
  <c r="F38"/>
  <c r="U37"/>
  <c r="N37"/>
  <c r="U36"/>
  <c r="F36"/>
  <c r="U35"/>
  <c r="N35"/>
  <c r="U34"/>
  <c r="F34"/>
  <c r="U33"/>
  <c r="N33"/>
  <c r="F33"/>
  <c r="U32"/>
  <c r="F32"/>
  <c r="U31"/>
  <c r="N31"/>
  <c r="U30"/>
  <c r="N30"/>
  <c r="F30"/>
  <c r="U29"/>
  <c r="U28"/>
  <c r="F28"/>
  <c r="U27"/>
  <c r="N27"/>
  <c r="U26"/>
  <c r="N26"/>
  <c r="F26"/>
  <c r="U25"/>
  <c r="U24"/>
  <c r="N24"/>
  <c r="F24"/>
  <c r="U23"/>
  <c r="F23"/>
  <c r="U22"/>
  <c r="N22"/>
  <c r="F22"/>
  <c r="U21"/>
  <c r="U20"/>
  <c r="F20"/>
  <c r="U19"/>
  <c r="U18"/>
  <c r="N18"/>
  <c r="F18"/>
  <c r="U17"/>
  <c r="F17"/>
  <c r="U16"/>
  <c r="N16"/>
  <c r="F16"/>
  <c r="U15"/>
  <c r="U14"/>
  <c r="N14"/>
  <c r="F14"/>
  <c r="U13"/>
  <c r="U12"/>
  <c r="F12"/>
  <c r="U11"/>
  <c r="U10"/>
  <c r="N10"/>
  <c r="F10"/>
  <c r="U9"/>
  <c r="U8"/>
  <c r="N8"/>
  <c r="F8"/>
  <c r="U7"/>
  <c r="U6"/>
  <c r="N6"/>
  <c r="F6"/>
  <c r="U5"/>
  <c r="F5"/>
  <c r="U4"/>
  <c r="F4"/>
  <c r="U3"/>
  <c r="M99"/>
  <c r="J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F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F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F23"/>
  <c r="U22"/>
  <c r="F22"/>
  <c r="U21"/>
  <c r="N21"/>
  <c r="U20"/>
  <c r="F20"/>
  <c r="U19"/>
  <c r="N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U10"/>
  <c r="F10"/>
  <c r="U9"/>
  <c r="U8"/>
  <c r="F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F93"/>
  <c r="U92"/>
  <c r="N92"/>
  <c r="F92"/>
  <c r="U91"/>
  <c r="U90"/>
  <c r="F90"/>
  <c r="U89"/>
  <c r="N89"/>
  <c r="U88"/>
  <c r="N88"/>
  <c r="F88"/>
  <c r="U87"/>
  <c r="U86"/>
  <c r="F86"/>
  <c r="U85"/>
  <c r="N85"/>
  <c r="U84"/>
  <c r="N84"/>
  <c r="F84"/>
  <c r="U83"/>
  <c r="F83"/>
  <c r="U82"/>
  <c r="F82"/>
  <c r="U81"/>
  <c r="N81"/>
  <c r="U80"/>
  <c r="N80"/>
  <c r="F80"/>
  <c r="U79"/>
  <c r="U78"/>
  <c r="F78"/>
  <c r="U77"/>
  <c r="N77"/>
  <c r="U76"/>
  <c r="N76"/>
  <c r="F76"/>
  <c r="U75"/>
  <c r="U74"/>
  <c r="F74"/>
  <c r="U73"/>
  <c r="N73"/>
  <c r="U72"/>
  <c r="N72"/>
  <c r="F72"/>
  <c r="U71"/>
  <c r="F71"/>
  <c r="U70"/>
  <c r="F70"/>
  <c r="U69"/>
  <c r="N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C99" l="1"/>
  <c r="C99" i="56"/>
  <c r="F5"/>
  <c r="F95" i="55"/>
  <c r="F89"/>
  <c r="F81"/>
  <c r="F73"/>
  <c r="F65"/>
  <c r="F15"/>
  <c r="F11"/>
  <c r="F7"/>
  <c r="F69" i="56"/>
  <c r="F67"/>
  <c r="F65"/>
  <c r="F63"/>
  <c r="F37"/>
  <c r="F31"/>
  <c r="F29"/>
  <c r="F19"/>
  <c r="F11"/>
  <c r="F9"/>
  <c r="C99" i="57"/>
  <c r="F69"/>
  <c r="F61"/>
  <c r="F53"/>
  <c r="F45"/>
  <c r="F37"/>
  <c r="F29"/>
  <c r="F21"/>
  <c r="F19"/>
  <c r="F9"/>
  <c r="F23" i="58"/>
  <c r="F85" i="61"/>
  <c r="F83"/>
  <c r="F73"/>
  <c r="F65"/>
  <c r="F57"/>
  <c r="F49"/>
  <c r="F41"/>
  <c r="F37"/>
  <c r="F35"/>
  <c r="F31"/>
  <c r="F95" i="62"/>
  <c r="F87"/>
  <c r="F83"/>
  <c r="F29"/>
  <c r="F27"/>
  <c r="F25"/>
  <c r="F23"/>
  <c r="F9"/>
  <c r="F7"/>
  <c r="F85" i="63"/>
  <c r="F79"/>
  <c r="F73"/>
  <c r="F67"/>
  <c r="F57"/>
  <c r="F51"/>
  <c r="F41"/>
  <c r="F35"/>
  <c r="F25"/>
  <c r="F19"/>
  <c r="F9"/>
  <c r="N4" i="57"/>
  <c r="F27" i="61"/>
  <c r="F19"/>
  <c r="F13"/>
  <c r="B99"/>
  <c r="F43" i="56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N26"/>
  <c r="O26" s="1"/>
  <c r="N30"/>
  <c r="N38"/>
  <c r="N42"/>
  <c r="N46"/>
  <c r="O46" s="1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O43" s="1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O91" s="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N60"/>
  <c r="O60" s="1"/>
  <c r="N63"/>
  <c r="O63" s="1"/>
  <c r="N64"/>
  <c r="O64" s="1"/>
  <c r="N67"/>
  <c r="O67" s="1"/>
  <c r="N68"/>
  <c r="O68" s="1"/>
  <c r="N71"/>
  <c r="O71" s="1"/>
  <c r="N72"/>
  <c r="O72" s="1"/>
  <c r="N75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O82" s="1"/>
  <c r="N85"/>
  <c r="O85" s="1"/>
  <c r="N86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13"/>
  <c r="V48"/>
  <c r="O48"/>
  <c r="V56"/>
  <c r="V4"/>
  <c r="O4"/>
  <c r="V9"/>
  <c r="V32"/>
  <c r="O32"/>
  <c r="V40"/>
  <c r="V16"/>
  <c r="O16"/>
  <c r="V24"/>
  <c r="V31"/>
  <c r="V43"/>
  <c r="O87"/>
  <c r="V87"/>
  <c r="V10" i="56"/>
  <c r="O10"/>
  <c r="V24"/>
  <c r="V26"/>
  <c r="V35"/>
  <c r="V40"/>
  <c r="V42"/>
  <c r="O42"/>
  <c r="V51"/>
  <c r="N8" i="55"/>
  <c r="F9"/>
  <c r="I99"/>
  <c r="M99"/>
  <c r="G10"/>
  <c r="N12"/>
  <c r="O12" s="1"/>
  <c r="F13"/>
  <c r="O14"/>
  <c r="V22"/>
  <c r="G26"/>
  <c r="N28"/>
  <c r="O28" s="1"/>
  <c r="F29"/>
  <c r="V38"/>
  <c r="N44"/>
  <c r="O44" s="1"/>
  <c r="F45"/>
  <c r="V54"/>
  <c r="G58"/>
  <c r="N60"/>
  <c r="O60" s="1"/>
  <c r="F61"/>
  <c r="O64"/>
  <c r="O72"/>
  <c r="O80"/>
  <c r="O92"/>
  <c r="O13" i="56"/>
  <c r="O29"/>
  <c r="O45"/>
  <c r="O57"/>
  <c r="O65"/>
  <c r="V3" i="55"/>
  <c r="V62"/>
  <c r="V66"/>
  <c r="V74"/>
  <c r="O74"/>
  <c r="V82"/>
  <c r="V94"/>
  <c r="O94"/>
  <c r="V6" i="56"/>
  <c r="V15"/>
  <c r="O15"/>
  <c r="V31"/>
  <c r="O31"/>
  <c r="V36"/>
  <c r="V38"/>
  <c r="O38"/>
  <c r="V47"/>
  <c r="O47"/>
  <c r="V52"/>
  <c r="V54"/>
  <c r="O54"/>
  <c r="V62"/>
  <c r="O62"/>
  <c r="V67"/>
  <c r="V70"/>
  <c r="O70"/>
  <c r="V78"/>
  <c r="O78"/>
  <c r="V83"/>
  <c r="V86"/>
  <c r="V91"/>
  <c r="V94"/>
  <c r="V12" i="55"/>
  <c r="O17"/>
  <c r="V17"/>
  <c r="V28"/>
  <c r="V44"/>
  <c r="V60"/>
  <c r="V90"/>
  <c r="V95"/>
  <c r="V11" i="56"/>
  <c r="O11"/>
  <c r="V18"/>
  <c r="O18"/>
  <c r="V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8" i="55"/>
  <c r="O78"/>
  <c r="V86"/>
  <c r="O86"/>
  <c r="V91"/>
  <c r="V7" i="56"/>
  <c r="O7"/>
  <c r="V14"/>
  <c r="O14"/>
  <c r="V23"/>
  <c r="O23"/>
  <c r="V28"/>
  <c r="V30"/>
  <c r="O30"/>
  <c r="V44"/>
  <c r="V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N24"/>
  <c r="O24" s="1"/>
  <c r="N40"/>
  <c r="O40" s="1"/>
  <c r="N56"/>
  <c r="O56" s="1"/>
  <c r="O71"/>
  <c r="O96"/>
  <c r="O56" i="56"/>
  <c r="V25" i="58"/>
  <c r="O25"/>
  <c r="V38"/>
  <c r="V41"/>
  <c r="O41"/>
  <c r="V54"/>
  <c r="O57"/>
  <c r="V73"/>
  <c r="V86"/>
  <c r="V89"/>
  <c r="V63" i="55"/>
  <c r="V67"/>
  <c r="V71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37"/>
  <c r="V50"/>
  <c r="O53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33"/>
  <c r="V46"/>
  <c r="V49"/>
  <c r="V62"/>
  <c r="V65"/>
  <c r="O65"/>
  <c r="O81"/>
  <c r="V94"/>
  <c r="V97"/>
  <c r="N3" i="56"/>
  <c r="G88" i="57"/>
  <c r="N90"/>
  <c r="F91"/>
  <c r="K99" i="58"/>
  <c r="U99"/>
  <c r="F9"/>
  <c r="F17"/>
  <c r="V26"/>
  <c r="O26"/>
  <c r="V42"/>
  <c r="O42"/>
  <c r="V58"/>
  <c r="V74"/>
  <c r="O74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3" i="55" l="1"/>
  <c r="O38"/>
  <c r="O46"/>
  <c r="O30"/>
  <c r="O93" i="58"/>
  <c r="V61"/>
  <c r="O95" i="55"/>
  <c r="O4" i="57"/>
  <c r="O44"/>
  <c r="G42" i="55"/>
  <c r="V42" s="1"/>
  <c r="O9" i="58"/>
  <c r="O22" i="56"/>
  <c r="O70" i="55"/>
  <c r="O66"/>
  <c r="O27"/>
  <c r="O86" i="56"/>
  <c r="O25"/>
  <c r="V22"/>
  <c r="V70" i="55"/>
  <c r="V98"/>
  <c r="O62"/>
  <c r="O9"/>
  <c r="O59" i="56"/>
  <c r="V19"/>
  <c r="E99"/>
  <c r="G8"/>
  <c r="V8" s="1"/>
  <c r="G4"/>
  <c r="V4" s="1"/>
  <c r="O75"/>
  <c r="O39"/>
  <c r="G83" i="55"/>
  <c r="V83" s="1"/>
  <c r="V27"/>
  <c r="E99"/>
  <c r="O7"/>
  <c r="D99"/>
  <c r="G91" i="58"/>
  <c r="V77"/>
  <c r="O45"/>
  <c r="V66"/>
  <c r="O29"/>
  <c r="G75"/>
  <c r="G59"/>
  <c r="G43"/>
  <c r="G27"/>
  <c r="G11"/>
  <c r="V11" s="1"/>
  <c r="E99"/>
  <c r="O17"/>
  <c r="D99"/>
  <c r="G25" i="57"/>
  <c r="V25" s="1"/>
  <c r="G9"/>
  <c r="V9" s="1"/>
  <c r="O56"/>
  <c r="O24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2" l="1"/>
  <c r="O11" i="58"/>
  <c r="O21" i="57"/>
  <c r="O8" i="56"/>
  <c r="O4"/>
  <c r="O83" i="55"/>
  <c r="O12" i="56"/>
  <c r="V91" i="58"/>
  <c r="O91"/>
  <c r="O56"/>
  <c r="O61" i="57"/>
  <c r="O25"/>
  <c r="O9"/>
  <c r="O75" i="58"/>
  <c r="V75"/>
  <c r="O59"/>
  <c r="V59"/>
  <c r="V43"/>
  <c r="O43"/>
  <c r="O27"/>
  <c r="V27"/>
  <c r="V53" i="57"/>
  <c r="O77"/>
  <c r="V45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CG47" i="54" l="1"/>
  <c r="CG95"/>
  <c r="BY7"/>
  <c r="CM7"/>
  <c r="DA7"/>
  <c r="CO93"/>
  <c r="BY95"/>
  <c r="CM95"/>
  <c r="CT95"/>
  <c r="DA95"/>
  <c r="BY66"/>
  <c r="DB95"/>
  <c r="DB67"/>
  <c r="DB63"/>
  <c r="DB42"/>
  <c r="DB37"/>
  <c r="DB33"/>
  <c r="DB29"/>
  <c r="DB25"/>
  <c r="BR99"/>
  <c r="DB3"/>
  <c r="BT96"/>
  <c r="DJ96" s="1"/>
  <c r="F96" i="40" s="1"/>
  <c r="BT32" i="54"/>
  <c r="BT28"/>
  <c r="BT24"/>
  <c r="DJ24" s="1"/>
  <c r="F24" i="40" s="1"/>
  <c r="BT8" i="54"/>
  <c r="CZ97"/>
  <c r="CZ6"/>
  <c r="CV4"/>
  <c r="BM96"/>
  <c r="BM62"/>
  <c r="BM42"/>
  <c r="BM40"/>
  <c r="BM16"/>
  <c r="BM4"/>
  <c r="CO5"/>
  <c r="BF96"/>
  <c r="BF56"/>
  <c r="DH56" s="1"/>
  <c r="D56" i="40" s="1"/>
  <c r="BF42" i="54"/>
  <c r="BF32"/>
  <c r="BF28"/>
  <c r="BF24"/>
  <c r="DH24" s="1"/>
  <c r="D24" i="40" s="1"/>
  <c r="BF16" i="54"/>
  <c r="BF14"/>
  <c r="DH14" s="1"/>
  <c r="D14" i="40" s="1"/>
  <c r="AY96" i="54"/>
  <c r="AY93"/>
  <c r="DG93" s="1"/>
  <c r="C93" i="40" s="1"/>
  <c r="AY70" i="54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DG7" s="1"/>
  <c r="C7" i="40" s="1"/>
  <c r="BF7" i="54"/>
  <c r="DB9"/>
  <c r="DC10"/>
  <c r="BF12"/>
  <c r="DH12" s="1"/>
  <c r="D12" i="40" s="1"/>
  <c r="CU12" i="54"/>
  <c r="BX18"/>
  <c r="BF18"/>
  <c r="CZ18"/>
  <c r="DD18" s="1"/>
  <c r="BF20"/>
  <c r="BM20"/>
  <c r="CM22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DJ41" s="1"/>
  <c r="F41" i="40" s="1"/>
  <c r="BT43" i="54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DJ64" s="1"/>
  <c r="F64" i="40" s="1"/>
  <c r="CZ65" i="54"/>
  <c r="BT67"/>
  <c r="DJ67" s="1"/>
  <c r="F67" i="40" s="1"/>
  <c r="BT69" i="54"/>
  <c r="BT72"/>
  <c r="DJ72" s="1"/>
  <c r="F72" i="40" s="1"/>
  <c r="BT78" i="54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BT19"/>
  <c r="DJ19" s="1"/>
  <c r="F19" i="40" s="1"/>
  <c r="BT23" i="54"/>
  <c r="DB24"/>
  <c r="BT27"/>
  <c r="DA28"/>
  <c r="BT31"/>
  <c r="DJ31" s="1"/>
  <c r="F31" i="40" s="1"/>
  <c r="DA32" i="54"/>
  <c r="BT36"/>
  <c r="BT4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DI97" s="1"/>
  <c r="E97" i="40" s="1"/>
  <c r="BM35" i="54"/>
  <c r="BM38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DJ23" i="54"/>
  <c r="F23" i="40" s="1"/>
  <c r="BF27" i="54"/>
  <c r="BF40"/>
  <c r="BF52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H91" s="1"/>
  <c r="D91" i="40" s="1"/>
  <c r="BF92" i="54"/>
  <c r="BF97"/>
  <c r="DI5"/>
  <c r="E5" i="40" s="1"/>
  <c r="BF17" i="54"/>
  <c r="BF30"/>
  <c r="BF49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DH33" s="1"/>
  <c r="D33" i="40" s="1"/>
  <c r="BF37" i="54"/>
  <c r="BF48"/>
  <c r="BF55"/>
  <c r="DH55" s="1"/>
  <c r="D55" i="40" s="1"/>
  <c r="BF60" i="54"/>
  <c r="BF63"/>
  <c r="BF65"/>
  <c r="BF70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BF95"/>
  <c r="DH95" s="1"/>
  <c r="D95" i="40" s="1"/>
  <c r="BF98" i="54"/>
  <c r="AY4"/>
  <c r="AY6"/>
  <c r="DG6" s="1"/>
  <c r="AY8"/>
  <c r="DG8" s="1"/>
  <c r="C8" i="40" s="1"/>
  <c r="AY9" i="54"/>
  <c r="AY15"/>
  <c r="DJ15"/>
  <c r="F15" i="40" s="1"/>
  <c r="AY17" i="54"/>
  <c r="DG17" s="1"/>
  <c r="C17" i="40" s="1"/>
  <c r="AY19" i="54"/>
  <c r="DI19"/>
  <c r="E19" i="40" s="1"/>
  <c r="AY29" i="54"/>
  <c r="DG29" s="1"/>
  <c r="C29" i="40" s="1"/>
  <c r="DH29" i="54"/>
  <c r="D29" i="40" s="1"/>
  <c r="AY32" i="54"/>
  <c r="DH32"/>
  <c r="D32" i="40" s="1"/>
  <c r="AY40" i="54"/>
  <c r="DG40" s="1"/>
  <c r="C40" i="40" s="1"/>
  <c r="DH40" i="54"/>
  <c r="D40" i="40" s="1"/>
  <c r="CE40" i="54"/>
  <c r="AY45"/>
  <c r="DG45" s="1"/>
  <c r="C45" i="40" s="1"/>
  <c r="DI45" i="54"/>
  <c r="E45" i="40" s="1"/>
  <c r="AY47" i="54"/>
  <c r="AY48"/>
  <c r="AY58"/>
  <c r="AY62"/>
  <c r="DG62" s="1"/>
  <c r="C62" i="40" s="1"/>
  <c r="DI62" i="54"/>
  <c r="E62" i="40" s="1"/>
  <c r="AY72" i="54"/>
  <c r="AY79"/>
  <c r="DG79" s="1"/>
  <c r="C79" i="40" s="1"/>
  <c r="DJ79" i="54"/>
  <c r="F79" i="40" s="1"/>
  <c r="AY81" i="54"/>
  <c r="DJ81"/>
  <c r="F81" i="40" s="1"/>
  <c r="AY83" i="54"/>
  <c r="AY86"/>
  <c r="AY95"/>
  <c r="AY97"/>
  <c r="AY22"/>
  <c r="AY25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6"/>
  <c r="F66" i="40" s="1"/>
  <c r="CE77" i="54"/>
  <c r="CE93"/>
  <c r="AY10"/>
  <c r="AY56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10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AY26"/>
  <c r="DG26" s="1"/>
  <c r="C26" i="40" s="1"/>
  <c r="DH26" i="54"/>
  <c r="D26" i="40" s="1"/>
  <c r="AY33" i="54"/>
  <c r="DG33" s="1"/>
  <c r="C33" i="40" s="1"/>
  <c r="AY38" i="54"/>
  <c r="AY42"/>
  <c r="DG42" s="1"/>
  <c r="C42" i="40" s="1"/>
  <c r="DI42" i="54"/>
  <c r="E42" i="40" s="1"/>
  <c r="AY46" i="54"/>
  <c r="AY55"/>
  <c r="DG55" s="1"/>
  <c r="C55" i="40" s="1"/>
  <c r="DI55" i="54"/>
  <c r="E55" i="40" s="1"/>
  <c r="AY64" i="54"/>
  <c r="DG64" s="1"/>
  <c r="C64" i="40" s="1"/>
  <c r="AY68" i="54"/>
  <c r="AY71"/>
  <c r="DG71" s="1"/>
  <c r="C71" i="40" s="1"/>
  <c r="AY82" i="54"/>
  <c r="DH82"/>
  <c r="D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H5" i="54"/>
  <c r="D5" i="40" s="1"/>
  <c r="DJ5" i="54"/>
  <c r="F5" i="40" s="1"/>
  <c r="DI8" i="54"/>
  <c r="E8" i="40" s="1"/>
  <c r="DJ8" i="54"/>
  <c r="F8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AR27" i="54"/>
  <c r="DF27" s="1"/>
  <c r="B27" i="40" s="1"/>
  <c r="DH27" i="54"/>
  <c r="D27" i="40" s="1"/>
  <c r="DJ27" i="54"/>
  <c r="F27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AR56" i="54"/>
  <c r="DF56" s="1"/>
  <c r="B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AR97" i="54"/>
  <c r="DF97" s="1"/>
  <c r="B97" i="40" s="1"/>
  <c r="DG97" i="54"/>
  <c r="C97" i="40" s="1"/>
  <c r="DH97" i="54"/>
  <c r="D97" i="40" s="1"/>
  <c r="DH6" i="54"/>
  <c r="D6" i="40" s="1"/>
  <c r="DJ6" i="54"/>
  <c r="F6" i="40" s="1"/>
  <c r="DG14" i="54"/>
  <c r="C14" i="40" s="1"/>
  <c r="AR23" i="54"/>
  <c r="DF23" s="1"/>
  <c r="B23" i="40" s="1"/>
  <c r="DG23" i="54"/>
  <c r="C23" i="40" s="1"/>
  <c r="DI23" i="54"/>
  <c r="E23" i="40" s="1"/>
  <c r="DI26" i="54"/>
  <c r="E26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BX62" i="54"/>
  <c r="DG66"/>
  <c r="DG70"/>
  <c r="BX70"/>
  <c r="DG81"/>
  <c r="C81" i="40" s="1"/>
  <c r="DG88" i="54"/>
  <c r="C88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AR35" i="54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J43" i="54"/>
  <c r="F43" i="40" s="1"/>
  <c r="AR46" i="54"/>
  <c r="DF46" s="1"/>
  <c r="B46" i="40" s="1"/>
  <c r="DG46" i="54"/>
  <c r="C46" i="40" s="1"/>
  <c r="DH49" i="54"/>
  <c r="D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BX38"/>
  <c r="CB38" s="1"/>
  <c r="CZ38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5" i="40" l="1"/>
  <c r="DK5" i="54"/>
  <c r="CW95"/>
  <c r="CW86"/>
  <c r="CW74"/>
  <c r="DD97"/>
  <c r="DD86"/>
  <c r="DD82"/>
  <c r="DD53"/>
  <c r="DD66"/>
  <c r="DD62"/>
  <c r="DD58"/>
  <c r="DD54"/>
  <c r="CI36"/>
  <c r="DD30"/>
  <c r="CI22"/>
  <c r="CP42"/>
  <c r="DD29"/>
  <c r="CP26"/>
  <c r="CP18"/>
  <c r="CB11"/>
  <c r="CP15"/>
  <c r="DD95"/>
  <c r="DD38"/>
  <c r="CB26"/>
  <c r="CW22"/>
  <c r="CB14"/>
  <c r="DD19"/>
  <c r="CW16"/>
  <c r="CP12"/>
  <c r="CP7"/>
  <c r="CI68"/>
  <c r="CW46"/>
  <c r="DD47"/>
  <c r="DD42"/>
  <c r="CB30"/>
  <c r="CB41"/>
  <c r="CB25"/>
  <c r="DD33"/>
  <c r="DD9"/>
  <c r="DD87"/>
  <c r="DD71"/>
  <c r="DD55"/>
  <c r="DD25"/>
  <c r="CW34"/>
  <c r="CP34"/>
  <c r="CP44"/>
  <c r="CI9"/>
  <c r="CI17"/>
  <c r="CI37"/>
  <c r="C6" i="40"/>
  <c r="DK6" i="54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9"/>
  <c r="AE99" i="28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C35"/>
  <c r="AC39"/>
  <c r="AC43"/>
  <c r="AC47"/>
  <c r="AC51"/>
  <c r="AC55"/>
  <c r="AC59"/>
  <c r="AC63"/>
  <c r="AC67"/>
  <c r="AC71"/>
  <c r="AC75"/>
  <c r="AC79"/>
  <c r="AC83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C50"/>
  <c r="AC56"/>
  <c r="AD56" s="1"/>
  <c r="AC61"/>
  <c r="AD61" s="1"/>
  <c r="AC66"/>
  <c r="AD66" s="1"/>
  <c r="AC72"/>
  <c r="AD72" s="1"/>
  <c r="AC77"/>
  <c r="AD77" s="1"/>
  <c r="AC82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31" i="30"/>
  <c r="AD35"/>
  <c r="AD39"/>
  <c r="AD43"/>
  <c r="AD47"/>
  <c r="AD51"/>
  <c r="AD55"/>
  <c r="AD59"/>
  <c r="AD63"/>
  <c r="AD67"/>
  <c r="AD71"/>
  <c r="AD75"/>
  <c r="AD79"/>
  <c r="AD83"/>
  <c r="AD50"/>
  <c r="AD74"/>
  <c r="AD82"/>
  <c r="AD45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M20" i="14"/>
  <c r="E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N35" i="28" s="1"/>
  <c r="L35" i="53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 i="24" s="1"/>
  <c r="N43" i="5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N53" i="26" s="1"/>
  <c r="O53" i="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J59" s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N65" i="27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G97" i="44" s="1"/>
  <c r="V94" i="1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O91" i="63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H102" s="1"/>
  <c r="M99" i="14"/>
  <c r="V96" i="63" l="1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J102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<sst xmlns="http://schemas.openxmlformats.org/spreadsheetml/2006/main" count="8061" uniqueCount="540">
  <si>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</si>
  <si>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</si>
  <si>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</si>
  <si>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</si>
  <si>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</si>
  <si>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</si>
  <si>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</si>
  <si>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</si>
  <si>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</si>
  <si>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</si>
  <si>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</si>
  <si>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</si>
  <si>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</si>
  <si>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</si>
  <si>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</si>
  <si>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</si>
  <si>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</si>
  <si>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</si>
  <si>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</si>
  <si>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</si>
  <si>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</si>
  <si>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</si>
  <si>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</si>
  <si>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</si>
  <si>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</si>
  <si>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</si>
  <si>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</si>
  <si>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</si>
  <si>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</si>
  <si>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</si>
  <si>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</si>
  <si>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</si>
  <si>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</si>
  <si>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</si>
  <si>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</si>
  <si>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</si>
  <si>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</si>
  <si>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</si>
  <si>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</si>
  <si>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</si>
  <si>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</si>
  <si>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</si>
  <si>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</si>
  <si>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</si>
  <si>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</si>
  <si>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</si>
  <si>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</si>
  <si>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</si>
  <si>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</si>
  <si>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</si>
  <si>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</si>
  <si>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</si>
  <si>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</si>
  <si>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</si>
  <si>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</si>
  <si>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</si>
  <si>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</si>
  <si>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</si>
  <si>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</si>
  <si>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</si>
  <si>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</si>
  <si>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</si>
  <si>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</si>
  <si>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</si>
  <si>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</si>
  <si>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</si>
  <si>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</si>
  <si>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</si>
  <si>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</si>
  <si>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</si>
  <si>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</si>
  <si>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</si>
  <si>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</si>
  <si>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</si>
  <si>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</si>
  <si>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</si>
  <si>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</si>
  <si>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</si>
  <si>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</si>
  <si>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</si>
  <si>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</si>
  <si>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</si>
  <si>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</si>
  <si>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</si>
  <si>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</si>
  <si>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</si>
  <si>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</si>
  <si>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</si>
  <si>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</si>
  <si>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</si>
  <si>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</si>
  <si>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</si>
  <si>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</si>
  <si>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</si>
  <si>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</si>
  <si>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</si>
  <si>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</si>
  <si>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</si>
  <si>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</si>
  <si>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</si>
  <si>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</si>
  <si>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</si>
  <si>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</si>
  <si>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</si>
  <si>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</si>
  <si>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</si>
  <si>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</si>
  <si>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</si>
  <si>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</si>
  <si>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</si>
  <si>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</si>
  <si>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</si>
  <si>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</si>
  <si>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</si>
  <si>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</si>
  <si>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</si>
  <si>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</si>
  <si>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</si>
  <si>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</si>
  <si>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</si>
  <si>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</si>
  <si>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</si>
  <si>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</si>
  <si>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</si>
  <si>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</si>
  <si>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</si>
  <si>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</si>
  <si>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</si>
  <si>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</si>
  <si>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</si>
  <si>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</si>
  <si>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</si>
  <si>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</si>
  <si>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</si>
  <si>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</si>
  <si>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</si>
  <si>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</si>
  <si>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</si>
  <si>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</si>
  <si>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</si>
  <si>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</si>
  <si>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</si>
  <si>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</si>
  <si>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</si>
  <si>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</si>
  <si>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</si>
  <si>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</si>
  <si>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</si>
  <si>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</si>
  <si>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</si>
  <si>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</si>
  <si>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</si>
  <si>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</si>
  <si>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</si>
  <si>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</si>
  <si>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</si>
  <si>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</si>
  <si>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</si>
  <si>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</si>
  <si>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</si>
  <si>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</si>
  <si>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</si>
  <si>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</si>
  <si>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</si>
  <si>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</si>
  <si>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</si>
  <si>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</si>
  <si>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</si>
  <si>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</si>
  <si>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</si>
  <si>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</si>
  <si>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</si>
  <si>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</si>
  <si>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</si>
  <si>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</si>
  <si>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</si>
  <si>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</si>
  <si>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</si>
  <si>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</si>
  <si>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</si>
  <si>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</si>
  <si>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</si>
  <si>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</si>
  <si>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</si>
  <si>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</si>
  <si>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</si>
  <si>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</si>
  <si>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</si>
  <si>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</si>
  <si>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</si>
  <si>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</si>
  <si>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</si>
  <si>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</si>
  <si>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</si>
  <si>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</si>
  <si>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</si>
  <si>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</si>
  <si>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</si>
  <si>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</si>
  <si>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</si>
  <si>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</si>
  <si>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</si>
  <si>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</si>
  <si>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</si>
  <si>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</si>
  <si>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</si>
  <si>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</si>
  <si>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</si>
  <si>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</si>
  <si>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</si>
  <si>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</si>
  <si>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</si>
  <si>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</si>
  <si>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</si>
  <si>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</si>
  <si>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</si>
  <si>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</si>
  <si>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</si>
  <si>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</si>
  <si>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</si>
  <si>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</si>
  <si>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</si>
  <si>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</si>
  <si>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</si>
  <si>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</si>
  <si>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</si>
  <si>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</si>
  <si>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</si>
  <si>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</si>
  <si>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</si>
  <si>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</si>
  <si>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</si>
  <si>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</si>
  <si>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</si>
  <si>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</si>
  <si>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</si>
  <si>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</si>
  <si>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</si>
  <si>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</si>
  <si>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</si>
  <si>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</si>
  <si>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</si>
  <si>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</si>
  <si>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</si>
  <si>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</si>
  <si>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</si>
  <si>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</si>
  <si>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</si>
  <si>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</si>
  <si>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</si>
  <si>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</si>
  <si>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</si>
  <si>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</si>
  <si>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</si>
  <si>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</si>
  <si>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</si>
  <si>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</si>
  <si>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</si>
  <si>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</si>
  <si>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</si>
  <si>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</si>
  <si>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</si>
  <si>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</si>
  <si>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</si>
  <si>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</si>
  <si>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</si>
  <si>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</si>
  <si>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</si>
  <si>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</si>
  <si>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</si>
  <si>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</si>
  <si>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</si>
  <si>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</si>
  <si>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</si>
  <si>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</si>
  <si>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</si>
  <si>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</si>
  <si>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</si>
  <si>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</si>
  <si>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</si>
  <si>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</si>
  <si>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</si>
  <si>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</si>
  <si>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</si>
  <si>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</si>
  <si>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</si>
  <si>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</si>
  <si>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</si>
  <si>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</si>
  <si>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</si>
  <si>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</si>
  <si>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</si>
  <si>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</si>
  <si>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</si>
  <si>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</si>
  <si>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</si>
  <si>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</si>
  <si>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</si>
  <si>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</si>
  <si>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</si>
  <si>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</si>
  <si>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</si>
  <si>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</si>
  <si>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</si>
  <si>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</si>
  <si>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</si>
  <si>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</si>
  <si>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</si>
  <si>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</si>
  <si>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</si>
  <si>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</si>
  <si>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</si>
  <si>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</si>
  <si>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</si>
  <si>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</si>
  <si>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</si>
  <si>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</si>
  <si>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</si>
  <si>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</si>
  <si>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</si>
  <si>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</si>
  <si>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</si>
  <si>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</si>
  <si>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</si>
  <si>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</si>
  <si>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</si>
  <si>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</si>
  <si>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</si>
  <si>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</si>
  <si>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</si>
  <si>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</si>
  <si>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</si>
  <si>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</si>
  <si>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</si>
  <si>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</si>
  <si>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</si>
  <si>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</si>
  <si>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</si>
  <si>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</si>
  <si>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</si>
  <si>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</si>
  <si>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</si>
  <si>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</si>
  <si>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</si>
  <si>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</si>
  <si>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</si>
  <si>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</si>
  <si>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</si>
  <si>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</si>
  <si>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</si>
  <si>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</si>
  <si>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</si>
  <si>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</si>
  <si>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</si>
  <si>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</si>
  <si>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</si>
  <si>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</si>
  <si>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</si>
  <si>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</si>
  <si>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</si>
  <si>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</si>
  <si>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</si>
  <si>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</si>
  <si>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</si>
  <si>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</si>
  <si>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</si>
  <si>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</si>
  <si>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</si>
  <si>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</si>
  <si>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</si>
  <si>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</si>
  <si>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</si>
  <si>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</si>
  <si>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</si>
  <si>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</si>
  <si>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</si>
  <si>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</si>
  <si>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</si>
  <si>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</si>
  <si>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</si>
  <si>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</si>
  <si>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</si>
  <si>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</si>
  <si>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</si>
  <si>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</si>
  <si>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</si>
  <si>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</si>
  <si>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</si>
  <si>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</si>
  <si>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</si>
  <si>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</si>
  <si>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</si>
  <si>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</si>
  <si>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</si>
  <si>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</si>
  <si>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</si>
  <si>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</si>
  <si>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</si>
  <si>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</si>
  <si>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</si>
  <si>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</si>
  <si>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</si>
  <si>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</si>
  <si>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</si>
  <si>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</si>
  <si>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</si>
  <si>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</si>
  <si>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</si>
  <si>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</si>
  <si>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</si>
  <si>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</si>
  <si>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</si>
  <si>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</si>
  <si>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</si>
  <si>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</si>
  <si>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</si>
  <si>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</si>
  <si>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</si>
  <si>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</si>
  <si>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</si>
  <si>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</si>
  <si>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</si>
  <si>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</si>
  <si>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</si>
  <si>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</si>
  <si>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</si>
  <si>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</si>
  <si>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</si>
  <si>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</si>
  <si>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</si>
  <si>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</si>
  <si>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</si>
  <si>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</si>
  <si>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</si>
  <si>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</si>
  <si>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</si>
  <si>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</si>
  <si>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</si>
  <si>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</si>
  <si>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</si>
  <si>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</si>
  <si>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</si>
  <si>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</si>
  <si>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</si>
  <si>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</si>
  <si>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57IS2022/07/09</t>
  </si>
  <si>
    <t>BRBCL(ER-24)</t>
  </si>
  <si>
    <t>FSTPP I &amp; II(ER-24)</t>
  </si>
  <si>
    <t>KGSU1AND2(SR-36)</t>
  </si>
  <si>
    <t>KGSU3AND4(SR-36)</t>
  </si>
  <si>
    <t>KHSTPP-II(ER-24)</t>
  </si>
  <si>
    <t>KKNP(SR-36)</t>
  </si>
  <si>
    <t>KUDGI(SR-36)</t>
  </si>
  <si>
    <t>MAPS(SR-36)</t>
  </si>
  <si>
    <t>NLCEXP(SR-36)</t>
  </si>
  <si>
    <t>NLCIIST1(SR-36)</t>
  </si>
  <si>
    <t>NLCIIST2(SR-36)</t>
  </si>
  <si>
    <t>NLCTS2EXP(SR-36)</t>
  </si>
  <si>
    <t>NNTPP(SR-36)</t>
  </si>
  <si>
    <t>NTPL(SR-36)</t>
  </si>
  <si>
    <t>RSTPSU1TO6(SR-36)</t>
  </si>
  <si>
    <t>RSTPSU7(SR-36)</t>
  </si>
  <si>
    <t>SASAN(WR-27)</t>
  </si>
  <si>
    <t>SIMHST2(SR-36)</t>
  </si>
  <si>
    <t>TALA(ER-24)</t>
  </si>
  <si>
    <t>TALST2(SR-36)</t>
  </si>
  <si>
    <t>VALLURNTECL(SR-36)</t>
  </si>
  <si>
    <t>SHPPBPL</t>
  </si>
  <si>
    <t>Teesta_III</t>
  </si>
  <si>
    <t>KWHEP</t>
  </si>
  <si>
    <t>VSPL-RAJ</t>
  </si>
  <si>
    <t>HP</t>
  </si>
  <si>
    <t>JPL</t>
  </si>
  <si>
    <t>RPREL</t>
  </si>
  <si>
    <t>KSK_MAHANADI</t>
  </si>
  <si>
    <t>KSEB</t>
  </si>
  <si>
    <t>JHABUA_IPP</t>
  </si>
  <si>
    <t>TANGEDCO</t>
  </si>
  <si>
    <t>SAINJ</t>
  </si>
  <si>
    <t>SINGOLI</t>
  </si>
  <si>
    <t>SEILP2</t>
  </si>
  <si>
    <t>Meghalaya_Ben</t>
  </si>
  <si>
    <t>GOA_Beneficiary</t>
  </si>
  <si>
    <t>EDCLHARANGI</t>
  </si>
  <si>
    <t>MSEDCL</t>
  </si>
  <si>
    <t>Manipur_Ben</t>
  </si>
  <si>
    <t>GBHHPL</t>
  </si>
  <si>
    <t>ITCWIND</t>
  </si>
  <si>
    <t>GEE_HP</t>
  </si>
  <si>
    <t>HP-GOVT</t>
  </si>
  <si>
    <t>SIKKIM</t>
  </si>
  <si>
    <t>NBVLIPP</t>
  </si>
  <si>
    <t>JPL-2</t>
  </si>
  <si>
    <t>ESSARMPL</t>
  </si>
  <si>
    <t>BSHP</t>
  </si>
  <si>
    <t>CHANJUII</t>
  </si>
  <si>
    <t>APNRL</t>
  </si>
  <si>
    <t>TS1PL_BKN</t>
  </si>
  <si>
    <t>East_Delhi_Waste_Processing_Company_Limited_(EDWPCL)</t>
  </si>
  <si>
    <t>ANTA_CRF(NR-100)</t>
  </si>
  <si>
    <t>ANTA_GF(NR-100)</t>
  </si>
  <si>
    <t>ANTA_LF(NR-100)</t>
  </si>
  <si>
    <t>ANTA_RF(NR-100)</t>
  </si>
  <si>
    <t>AURY_CRF(NR-100)</t>
  </si>
  <si>
    <t>AURY_GF(NR-100)</t>
  </si>
  <si>
    <t>AURY_LF(NR-100)</t>
  </si>
  <si>
    <t>AURY_RF(NR-100)</t>
  </si>
  <si>
    <t>BSIUL(NR-100)</t>
  </si>
  <si>
    <t>CHAMERA1(NR-100)</t>
  </si>
  <si>
    <t>CHAMERA2(NR-100)</t>
  </si>
  <si>
    <t>CHAMERA3(NR-100)</t>
  </si>
  <si>
    <t>DADRI_CRF(NR-100)</t>
  </si>
  <si>
    <t>DADRI_GF(NR-100)</t>
  </si>
  <si>
    <t>DADRI_LF(NR-100)</t>
  </si>
  <si>
    <t>DADRI_RF(NR-100)</t>
  </si>
  <si>
    <t>DADRT2(NR-100)</t>
  </si>
  <si>
    <t>DHAULIGNGA(NR-100)</t>
  </si>
  <si>
    <t>DULHASTI(NR-100)</t>
  </si>
  <si>
    <t>JHAJJAR(NR-100)</t>
  </si>
  <si>
    <t>KOTESHWR(NR-100)</t>
  </si>
  <si>
    <t>NAPP(NR-100)</t>
  </si>
  <si>
    <t>NJPC(NR-100)</t>
  </si>
  <si>
    <t>PARBATI3(NR-100)</t>
  </si>
  <si>
    <t>RAPPB(NR-100)</t>
  </si>
  <si>
    <t>RAPPC(NR-100)</t>
  </si>
  <si>
    <t>RIHAND1(NR-100)</t>
  </si>
  <si>
    <t>RIHAND2(NR-100)</t>
  </si>
  <si>
    <t>RIHAND3(NR-100)</t>
  </si>
  <si>
    <t>SALAL(NR-100)</t>
  </si>
  <si>
    <t>SEWA2(NR-100)</t>
  </si>
  <si>
    <t>SINGRAULI(NR-100)</t>
  </si>
  <si>
    <t>SINGRAULI_HYDRO(NR-100)</t>
  </si>
  <si>
    <t>TANAKPUR(NR-100)</t>
  </si>
  <si>
    <t>TEHRI(NR-100)</t>
  </si>
  <si>
    <t>UNCHAHAR1(NR-100)</t>
  </si>
  <si>
    <t>UNCHAHAR2(NR-100)</t>
  </si>
  <si>
    <t>UNCHAHAR3(NR-100)</t>
  </si>
  <si>
    <t>UNCHAHAR4(NR-100)</t>
  </si>
  <si>
    <t>URI(NR-100)</t>
  </si>
  <si>
    <t>URI2(NR-100)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</si>
</sst>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120</v>
          </cell>
        </row>
      </sheetData>
      <sheetData sheetId="16">
        <row r="5">
          <cell r="B5">
            <v>120</v>
          </cell>
        </row>
      </sheetData>
      <sheetData sheetId="17">
        <row r="5">
          <cell r="B5">
            <v>120</v>
          </cell>
        </row>
      </sheetData>
      <sheetData sheetId="18">
        <row r="5">
          <cell r="B5">
            <v>120</v>
          </cell>
        </row>
      </sheetData>
      <sheetData sheetId="19">
        <row r="5">
          <cell r="B5">
            <v>120</v>
          </cell>
        </row>
      </sheetData>
      <sheetData sheetId="20">
        <row r="5">
          <cell r="B5">
            <v>120</v>
          </cell>
        </row>
      </sheetData>
      <sheetData sheetId="21">
        <row r="5">
          <cell r="B5">
            <v>120</v>
          </cell>
        </row>
      </sheetData>
      <sheetData sheetId="22">
        <row r="5">
          <cell r="B5">
            <v>120</v>
          </cell>
        </row>
      </sheetData>
      <sheetData sheetId="23">
        <row r="5">
          <cell r="B5">
            <v>120</v>
          </cell>
          <cell r="C5">
            <v>0</v>
          </cell>
          <cell r="D5">
            <v>187</v>
          </cell>
          <cell r="E5">
            <v>0</v>
          </cell>
          <cell r="H5">
            <v>120</v>
          </cell>
          <cell r="I5">
            <v>0</v>
          </cell>
          <cell r="J5">
            <v>145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187</v>
          </cell>
          <cell r="E6">
            <v>0</v>
          </cell>
          <cell r="H6">
            <v>120</v>
          </cell>
          <cell r="I6">
            <v>0</v>
          </cell>
          <cell r="J6">
            <v>145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187</v>
          </cell>
          <cell r="E7">
            <v>0</v>
          </cell>
          <cell r="H7">
            <v>120</v>
          </cell>
          <cell r="I7">
            <v>0</v>
          </cell>
          <cell r="J7">
            <v>145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187</v>
          </cell>
          <cell r="E8">
            <v>0</v>
          </cell>
          <cell r="H8">
            <v>120</v>
          </cell>
          <cell r="I8">
            <v>0</v>
          </cell>
          <cell r="J8">
            <v>145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187</v>
          </cell>
          <cell r="E9">
            <v>0</v>
          </cell>
          <cell r="H9">
            <v>120</v>
          </cell>
          <cell r="I9">
            <v>0</v>
          </cell>
          <cell r="J9">
            <v>145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187</v>
          </cell>
          <cell r="E10">
            <v>0</v>
          </cell>
          <cell r="H10">
            <v>120</v>
          </cell>
          <cell r="I10">
            <v>0</v>
          </cell>
          <cell r="J10">
            <v>145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187</v>
          </cell>
          <cell r="E11">
            <v>0</v>
          </cell>
          <cell r="H11">
            <v>120</v>
          </cell>
          <cell r="I11">
            <v>0</v>
          </cell>
          <cell r="J11">
            <v>145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187</v>
          </cell>
          <cell r="E12">
            <v>0</v>
          </cell>
          <cell r="H12">
            <v>120</v>
          </cell>
          <cell r="I12">
            <v>0</v>
          </cell>
          <cell r="J12">
            <v>145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187</v>
          </cell>
          <cell r="E13">
            <v>0</v>
          </cell>
          <cell r="H13">
            <v>120</v>
          </cell>
          <cell r="I13">
            <v>0</v>
          </cell>
          <cell r="J13">
            <v>145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187</v>
          </cell>
          <cell r="E14">
            <v>0</v>
          </cell>
          <cell r="H14">
            <v>120</v>
          </cell>
          <cell r="I14">
            <v>0</v>
          </cell>
          <cell r="J14">
            <v>145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187</v>
          </cell>
          <cell r="E15">
            <v>0</v>
          </cell>
          <cell r="H15">
            <v>120</v>
          </cell>
          <cell r="I15">
            <v>0</v>
          </cell>
          <cell r="J15">
            <v>145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187</v>
          </cell>
          <cell r="E16">
            <v>0</v>
          </cell>
          <cell r="H16">
            <v>120</v>
          </cell>
          <cell r="I16">
            <v>0</v>
          </cell>
          <cell r="J16">
            <v>145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187</v>
          </cell>
          <cell r="E17">
            <v>0</v>
          </cell>
          <cell r="H17">
            <v>120</v>
          </cell>
          <cell r="I17">
            <v>0</v>
          </cell>
          <cell r="J17">
            <v>145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187</v>
          </cell>
          <cell r="E18">
            <v>0</v>
          </cell>
          <cell r="H18">
            <v>120</v>
          </cell>
          <cell r="I18">
            <v>0</v>
          </cell>
          <cell r="J18">
            <v>145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187</v>
          </cell>
          <cell r="E19">
            <v>0</v>
          </cell>
          <cell r="H19">
            <v>120</v>
          </cell>
          <cell r="I19">
            <v>0</v>
          </cell>
          <cell r="J19">
            <v>145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187</v>
          </cell>
          <cell r="E20">
            <v>0</v>
          </cell>
          <cell r="H20">
            <v>120</v>
          </cell>
          <cell r="I20">
            <v>0</v>
          </cell>
          <cell r="J20">
            <v>145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187</v>
          </cell>
          <cell r="E21">
            <v>0</v>
          </cell>
          <cell r="H21">
            <v>120</v>
          </cell>
          <cell r="I21">
            <v>0</v>
          </cell>
          <cell r="J21">
            <v>145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187</v>
          </cell>
          <cell r="E22">
            <v>0</v>
          </cell>
          <cell r="H22">
            <v>120</v>
          </cell>
          <cell r="I22">
            <v>0</v>
          </cell>
          <cell r="J22">
            <v>145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187</v>
          </cell>
          <cell r="E23">
            <v>0</v>
          </cell>
          <cell r="H23">
            <v>120</v>
          </cell>
          <cell r="I23">
            <v>0</v>
          </cell>
          <cell r="J23">
            <v>145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187</v>
          </cell>
          <cell r="E24">
            <v>0</v>
          </cell>
          <cell r="H24">
            <v>120</v>
          </cell>
          <cell r="I24">
            <v>0</v>
          </cell>
          <cell r="J24">
            <v>145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187</v>
          </cell>
          <cell r="E25">
            <v>0</v>
          </cell>
          <cell r="H25">
            <v>120</v>
          </cell>
          <cell r="I25">
            <v>0</v>
          </cell>
          <cell r="J25">
            <v>145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187</v>
          </cell>
          <cell r="E26">
            <v>0</v>
          </cell>
          <cell r="H26">
            <v>120</v>
          </cell>
          <cell r="I26">
            <v>0</v>
          </cell>
          <cell r="J26">
            <v>145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187</v>
          </cell>
          <cell r="E27">
            <v>0</v>
          </cell>
          <cell r="H27">
            <v>120</v>
          </cell>
          <cell r="I27">
            <v>0</v>
          </cell>
          <cell r="J27">
            <v>145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187</v>
          </cell>
          <cell r="E28">
            <v>0</v>
          </cell>
          <cell r="H28">
            <v>120</v>
          </cell>
          <cell r="I28">
            <v>0</v>
          </cell>
          <cell r="J28">
            <v>145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187</v>
          </cell>
          <cell r="E29">
            <v>0</v>
          </cell>
          <cell r="H29">
            <v>120</v>
          </cell>
          <cell r="I29">
            <v>0</v>
          </cell>
          <cell r="J29">
            <v>145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187</v>
          </cell>
          <cell r="E30">
            <v>0</v>
          </cell>
          <cell r="H30">
            <v>120</v>
          </cell>
          <cell r="I30">
            <v>0</v>
          </cell>
          <cell r="J30">
            <v>145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187</v>
          </cell>
          <cell r="E31">
            <v>0</v>
          </cell>
          <cell r="H31">
            <v>120</v>
          </cell>
          <cell r="I31">
            <v>0</v>
          </cell>
          <cell r="J31">
            <v>145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187</v>
          </cell>
          <cell r="E32">
            <v>0</v>
          </cell>
          <cell r="H32">
            <v>120</v>
          </cell>
          <cell r="I32">
            <v>0</v>
          </cell>
          <cell r="J32">
            <v>145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187</v>
          </cell>
          <cell r="E33">
            <v>0</v>
          </cell>
          <cell r="H33">
            <v>120</v>
          </cell>
          <cell r="I33">
            <v>0</v>
          </cell>
          <cell r="J33">
            <v>145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187</v>
          </cell>
          <cell r="E34">
            <v>0</v>
          </cell>
          <cell r="H34">
            <v>120</v>
          </cell>
          <cell r="I34">
            <v>0</v>
          </cell>
          <cell r="J34">
            <v>145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187</v>
          </cell>
          <cell r="E35">
            <v>0</v>
          </cell>
          <cell r="H35">
            <v>120</v>
          </cell>
          <cell r="I35">
            <v>0</v>
          </cell>
          <cell r="J35">
            <v>145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187</v>
          </cell>
          <cell r="E36">
            <v>0</v>
          </cell>
          <cell r="H36">
            <v>120</v>
          </cell>
          <cell r="I36">
            <v>0</v>
          </cell>
          <cell r="J36">
            <v>145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187</v>
          </cell>
          <cell r="E37">
            <v>0</v>
          </cell>
          <cell r="H37">
            <v>120</v>
          </cell>
          <cell r="I37">
            <v>0</v>
          </cell>
          <cell r="J37">
            <v>145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187</v>
          </cell>
          <cell r="E38">
            <v>0</v>
          </cell>
          <cell r="H38">
            <v>120</v>
          </cell>
          <cell r="I38">
            <v>0</v>
          </cell>
          <cell r="J38">
            <v>145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187</v>
          </cell>
          <cell r="E39">
            <v>0</v>
          </cell>
          <cell r="H39">
            <v>120</v>
          </cell>
          <cell r="I39">
            <v>0</v>
          </cell>
          <cell r="J39">
            <v>145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187</v>
          </cell>
          <cell r="E40">
            <v>0</v>
          </cell>
          <cell r="H40">
            <v>120</v>
          </cell>
          <cell r="I40">
            <v>0</v>
          </cell>
          <cell r="J40">
            <v>145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187</v>
          </cell>
          <cell r="E41">
            <v>0</v>
          </cell>
          <cell r="H41">
            <v>120</v>
          </cell>
          <cell r="I41">
            <v>0</v>
          </cell>
          <cell r="J41">
            <v>145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187</v>
          </cell>
          <cell r="E42">
            <v>0</v>
          </cell>
          <cell r="H42">
            <v>120</v>
          </cell>
          <cell r="I42">
            <v>0</v>
          </cell>
          <cell r="J42">
            <v>145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187</v>
          </cell>
          <cell r="E43">
            <v>0</v>
          </cell>
          <cell r="H43">
            <v>120</v>
          </cell>
          <cell r="I43">
            <v>0</v>
          </cell>
          <cell r="J43">
            <v>145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187</v>
          </cell>
          <cell r="E44">
            <v>0</v>
          </cell>
          <cell r="H44">
            <v>120</v>
          </cell>
          <cell r="I44">
            <v>0</v>
          </cell>
          <cell r="J44">
            <v>145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180</v>
          </cell>
          <cell r="E45">
            <v>0</v>
          </cell>
          <cell r="H45">
            <v>120</v>
          </cell>
          <cell r="I45">
            <v>0</v>
          </cell>
          <cell r="J45">
            <v>145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180</v>
          </cell>
          <cell r="E46">
            <v>0</v>
          </cell>
          <cell r="H46">
            <v>120</v>
          </cell>
          <cell r="I46">
            <v>0</v>
          </cell>
          <cell r="J46">
            <v>145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180</v>
          </cell>
          <cell r="E47">
            <v>0</v>
          </cell>
          <cell r="H47">
            <v>120</v>
          </cell>
          <cell r="I47">
            <v>0</v>
          </cell>
          <cell r="J47">
            <v>145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180</v>
          </cell>
          <cell r="E48">
            <v>0</v>
          </cell>
          <cell r="H48">
            <v>120</v>
          </cell>
          <cell r="I48">
            <v>0</v>
          </cell>
          <cell r="J48">
            <v>145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180</v>
          </cell>
          <cell r="E49">
            <v>0</v>
          </cell>
          <cell r="H49">
            <v>120</v>
          </cell>
          <cell r="I49">
            <v>0</v>
          </cell>
          <cell r="J49">
            <v>145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180</v>
          </cell>
          <cell r="E50">
            <v>0</v>
          </cell>
          <cell r="H50">
            <v>120</v>
          </cell>
          <cell r="I50">
            <v>0</v>
          </cell>
          <cell r="J50">
            <v>145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180</v>
          </cell>
          <cell r="E51">
            <v>0</v>
          </cell>
          <cell r="H51">
            <v>120</v>
          </cell>
          <cell r="I51">
            <v>0</v>
          </cell>
          <cell r="J51">
            <v>145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180</v>
          </cell>
          <cell r="E52">
            <v>0</v>
          </cell>
          <cell r="H52">
            <v>120</v>
          </cell>
          <cell r="I52">
            <v>0</v>
          </cell>
          <cell r="J52">
            <v>145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180</v>
          </cell>
          <cell r="E53">
            <v>0</v>
          </cell>
          <cell r="H53">
            <v>120</v>
          </cell>
          <cell r="I53">
            <v>0</v>
          </cell>
          <cell r="J53">
            <v>145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180</v>
          </cell>
          <cell r="E54">
            <v>0</v>
          </cell>
          <cell r="H54">
            <v>120</v>
          </cell>
          <cell r="I54">
            <v>0</v>
          </cell>
          <cell r="J54">
            <v>145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180</v>
          </cell>
          <cell r="E55">
            <v>0</v>
          </cell>
          <cell r="H55">
            <v>120</v>
          </cell>
          <cell r="I55">
            <v>0</v>
          </cell>
          <cell r="J55">
            <v>145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180</v>
          </cell>
          <cell r="E56">
            <v>0</v>
          </cell>
          <cell r="H56">
            <v>120</v>
          </cell>
          <cell r="I56">
            <v>0</v>
          </cell>
          <cell r="J56">
            <v>145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180</v>
          </cell>
          <cell r="E57">
            <v>0</v>
          </cell>
          <cell r="H57">
            <v>120</v>
          </cell>
          <cell r="I57">
            <v>0</v>
          </cell>
          <cell r="J57">
            <v>145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180</v>
          </cell>
          <cell r="E58">
            <v>0</v>
          </cell>
          <cell r="H58">
            <v>120</v>
          </cell>
          <cell r="I58">
            <v>0</v>
          </cell>
          <cell r="J58">
            <v>145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180</v>
          </cell>
          <cell r="E59">
            <v>0</v>
          </cell>
          <cell r="H59">
            <v>120</v>
          </cell>
          <cell r="I59">
            <v>0</v>
          </cell>
          <cell r="J59">
            <v>145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180</v>
          </cell>
          <cell r="E60">
            <v>0</v>
          </cell>
          <cell r="H60">
            <v>120</v>
          </cell>
          <cell r="I60">
            <v>0</v>
          </cell>
          <cell r="J60">
            <v>145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180</v>
          </cell>
          <cell r="E61">
            <v>0</v>
          </cell>
          <cell r="H61">
            <v>120</v>
          </cell>
          <cell r="I61">
            <v>0</v>
          </cell>
          <cell r="J61">
            <v>145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180</v>
          </cell>
          <cell r="E62">
            <v>0</v>
          </cell>
          <cell r="H62">
            <v>120</v>
          </cell>
          <cell r="I62">
            <v>0</v>
          </cell>
          <cell r="J62">
            <v>145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180</v>
          </cell>
          <cell r="E63">
            <v>0</v>
          </cell>
          <cell r="H63">
            <v>120</v>
          </cell>
          <cell r="I63">
            <v>0</v>
          </cell>
          <cell r="J63">
            <v>145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180</v>
          </cell>
          <cell r="E64">
            <v>0</v>
          </cell>
          <cell r="H64">
            <v>120</v>
          </cell>
          <cell r="I64">
            <v>0</v>
          </cell>
          <cell r="J64">
            <v>145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180</v>
          </cell>
          <cell r="E65">
            <v>0</v>
          </cell>
          <cell r="H65">
            <v>120</v>
          </cell>
          <cell r="I65">
            <v>0</v>
          </cell>
          <cell r="J65">
            <v>145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180</v>
          </cell>
          <cell r="E66">
            <v>0</v>
          </cell>
          <cell r="H66">
            <v>120</v>
          </cell>
          <cell r="I66">
            <v>0</v>
          </cell>
          <cell r="J66">
            <v>145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180</v>
          </cell>
          <cell r="E67">
            <v>0</v>
          </cell>
          <cell r="H67">
            <v>120</v>
          </cell>
          <cell r="I67">
            <v>0</v>
          </cell>
          <cell r="J67">
            <v>145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180</v>
          </cell>
          <cell r="E68">
            <v>0</v>
          </cell>
          <cell r="H68">
            <v>120</v>
          </cell>
          <cell r="I68">
            <v>0</v>
          </cell>
          <cell r="J68">
            <v>145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180</v>
          </cell>
          <cell r="E69">
            <v>0</v>
          </cell>
          <cell r="H69">
            <v>120</v>
          </cell>
          <cell r="I69">
            <v>0</v>
          </cell>
          <cell r="J69">
            <v>145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180</v>
          </cell>
          <cell r="E70">
            <v>0</v>
          </cell>
          <cell r="H70">
            <v>120</v>
          </cell>
          <cell r="I70">
            <v>0</v>
          </cell>
          <cell r="J70">
            <v>145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180</v>
          </cell>
          <cell r="E71">
            <v>0</v>
          </cell>
          <cell r="H71">
            <v>120</v>
          </cell>
          <cell r="I71">
            <v>0</v>
          </cell>
          <cell r="J71">
            <v>145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180</v>
          </cell>
          <cell r="E72">
            <v>0</v>
          </cell>
          <cell r="H72">
            <v>120</v>
          </cell>
          <cell r="I72">
            <v>0</v>
          </cell>
          <cell r="J72">
            <v>145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187</v>
          </cell>
          <cell r="E73">
            <v>0</v>
          </cell>
          <cell r="H73">
            <v>120</v>
          </cell>
          <cell r="I73">
            <v>0</v>
          </cell>
          <cell r="J73">
            <v>145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187</v>
          </cell>
          <cell r="E74">
            <v>0</v>
          </cell>
          <cell r="H74">
            <v>120</v>
          </cell>
          <cell r="I74">
            <v>0</v>
          </cell>
          <cell r="J74">
            <v>145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187</v>
          </cell>
          <cell r="E75">
            <v>0</v>
          </cell>
          <cell r="H75">
            <v>120</v>
          </cell>
          <cell r="I75">
            <v>0</v>
          </cell>
          <cell r="J75">
            <v>145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187</v>
          </cell>
          <cell r="E76">
            <v>0</v>
          </cell>
          <cell r="H76">
            <v>120</v>
          </cell>
          <cell r="I76">
            <v>0</v>
          </cell>
          <cell r="J76">
            <v>145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187</v>
          </cell>
          <cell r="E77">
            <v>0</v>
          </cell>
          <cell r="H77">
            <v>120</v>
          </cell>
          <cell r="I77">
            <v>0</v>
          </cell>
          <cell r="J77">
            <v>145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187</v>
          </cell>
          <cell r="E78">
            <v>0</v>
          </cell>
          <cell r="H78">
            <v>120</v>
          </cell>
          <cell r="I78">
            <v>0</v>
          </cell>
          <cell r="J78">
            <v>145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187</v>
          </cell>
          <cell r="E79">
            <v>0</v>
          </cell>
          <cell r="H79">
            <v>120</v>
          </cell>
          <cell r="I79">
            <v>0</v>
          </cell>
          <cell r="J79">
            <v>145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187</v>
          </cell>
          <cell r="E80">
            <v>0</v>
          </cell>
          <cell r="H80">
            <v>120</v>
          </cell>
          <cell r="I80">
            <v>0</v>
          </cell>
          <cell r="J80">
            <v>145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187</v>
          </cell>
          <cell r="E81">
            <v>0</v>
          </cell>
          <cell r="H81">
            <v>120</v>
          </cell>
          <cell r="I81">
            <v>0</v>
          </cell>
          <cell r="J81">
            <v>145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187</v>
          </cell>
          <cell r="E82">
            <v>0</v>
          </cell>
          <cell r="H82">
            <v>120</v>
          </cell>
          <cell r="I82">
            <v>0</v>
          </cell>
          <cell r="J82">
            <v>145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187</v>
          </cell>
          <cell r="E83">
            <v>0</v>
          </cell>
          <cell r="H83">
            <v>120</v>
          </cell>
          <cell r="I83">
            <v>0</v>
          </cell>
          <cell r="J83">
            <v>145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187</v>
          </cell>
          <cell r="E84">
            <v>0</v>
          </cell>
          <cell r="H84">
            <v>120</v>
          </cell>
          <cell r="I84">
            <v>0</v>
          </cell>
          <cell r="J84">
            <v>145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187</v>
          </cell>
          <cell r="E85">
            <v>0</v>
          </cell>
          <cell r="H85">
            <v>120</v>
          </cell>
          <cell r="I85">
            <v>0</v>
          </cell>
          <cell r="J85">
            <v>145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187</v>
          </cell>
          <cell r="E86">
            <v>0</v>
          </cell>
          <cell r="H86">
            <v>120</v>
          </cell>
          <cell r="I86">
            <v>0</v>
          </cell>
          <cell r="J86">
            <v>145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187</v>
          </cell>
          <cell r="E87">
            <v>0</v>
          </cell>
          <cell r="H87">
            <v>120</v>
          </cell>
          <cell r="I87">
            <v>0</v>
          </cell>
          <cell r="J87">
            <v>145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187</v>
          </cell>
          <cell r="E88">
            <v>0</v>
          </cell>
          <cell r="H88">
            <v>120</v>
          </cell>
          <cell r="I88">
            <v>0</v>
          </cell>
          <cell r="J88">
            <v>145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187</v>
          </cell>
          <cell r="E89">
            <v>0</v>
          </cell>
          <cell r="H89">
            <v>120</v>
          </cell>
          <cell r="I89">
            <v>0</v>
          </cell>
          <cell r="J89">
            <v>145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187</v>
          </cell>
          <cell r="E90">
            <v>0</v>
          </cell>
          <cell r="H90">
            <v>120</v>
          </cell>
          <cell r="I90">
            <v>0</v>
          </cell>
          <cell r="J90">
            <v>145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187</v>
          </cell>
          <cell r="E91">
            <v>0</v>
          </cell>
          <cell r="H91">
            <v>120</v>
          </cell>
          <cell r="I91">
            <v>0</v>
          </cell>
          <cell r="J91">
            <v>145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187</v>
          </cell>
          <cell r="E92">
            <v>0</v>
          </cell>
          <cell r="H92">
            <v>120</v>
          </cell>
          <cell r="I92">
            <v>0</v>
          </cell>
          <cell r="J92">
            <v>145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187</v>
          </cell>
          <cell r="E93">
            <v>0</v>
          </cell>
          <cell r="H93">
            <v>120</v>
          </cell>
          <cell r="I93">
            <v>0</v>
          </cell>
          <cell r="J93">
            <v>145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187</v>
          </cell>
          <cell r="E94">
            <v>0</v>
          </cell>
          <cell r="H94">
            <v>120</v>
          </cell>
          <cell r="I94">
            <v>0</v>
          </cell>
          <cell r="J94">
            <v>145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187</v>
          </cell>
          <cell r="E95">
            <v>0</v>
          </cell>
          <cell r="H95">
            <v>120</v>
          </cell>
          <cell r="I95">
            <v>0</v>
          </cell>
          <cell r="J95">
            <v>145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187</v>
          </cell>
          <cell r="E96">
            <v>0</v>
          </cell>
          <cell r="H96">
            <v>120</v>
          </cell>
          <cell r="I96">
            <v>0</v>
          </cell>
          <cell r="J96">
            <v>145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187</v>
          </cell>
          <cell r="E97">
            <v>0</v>
          </cell>
          <cell r="H97">
            <v>120</v>
          </cell>
          <cell r="I97">
            <v>0</v>
          </cell>
          <cell r="J97">
            <v>145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187</v>
          </cell>
          <cell r="E98">
            <v>0</v>
          </cell>
          <cell r="H98">
            <v>120</v>
          </cell>
          <cell r="I98">
            <v>0</v>
          </cell>
          <cell r="J98">
            <v>145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187</v>
          </cell>
          <cell r="E99">
            <v>0</v>
          </cell>
          <cell r="H99">
            <v>120</v>
          </cell>
          <cell r="I99">
            <v>0</v>
          </cell>
          <cell r="J99">
            <v>145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187</v>
          </cell>
          <cell r="E100">
            <v>0</v>
          </cell>
          <cell r="H100">
            <v>120</v>
          </cell>
          <cell r="I100">
            <v>0</v>
          </cell>
          <cell r="J100">
            <v>145</v>
          </cell>
          <cell r="K100">
            <v>0</v>
          </cell>
        </row>
      </sheetData>
      <sheetData sheetId="24">
        <row r="5">
          <cell r="B5">
            <v>120</v>
          </cell>
        </row>
      </sheetData>
      <sheetData sheetId="25">
        <row r="5">
          <cell r="B5">
            <v>120</v>
          </cell>
        </row>
      </sheetData>
      <sheetData sheetId="26">
        <row r="5">
          <cell r="B5">
            <v>120</v>
          </cell>
        </row>
      </sheetData>
      <sheetData sheetId="27">
        <row r="5">
          <cell r="B5">
            <v>120</v>
          </cell>
        </row>
      </sheetData>
      <sheetData sheetId="28">
        <row r="5">
          <cell r="B5">
            <v>120</v>
          </cell>
        </row>
      </sheetData>
      <sheetData sheetId="29">
        <row r="5">
          <cell r="B5">
            <v>123</v>
          </cell>
        </row>
      </sheetData>
      <sheetData sheetId="30">
        <row r="5">
          <cell r="B5">
            <v>120</v>
          </cell>
        </row>
      </sheetData>
      <sheetData sheetId="31">
        <row r="5">
          <cell r="B5">
            <v>120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84</v>
          </cell>
        </row>
      </sheetData>
      <sheetData sheetId="16">
        <row r="5">
          <cell r="B5">
            <v>84</v>
          </cell>
        </row>
      </sheetData>
      <sheetData sheetId="17">
        <row r="5">
          <cell r="B5">
            <v>84</v>
          </cell>
        </row>
      </sheetData>
      <sheetData sheetId="18">
        <row r="5">
          <cell r="B5">
            <v>84</v>
          </cell>
        </row>
      </sheetData>
      <sheetData sheetId="19">
        <row r="5">
          <cell r="B5">
            <v>84</v>
          </cell>
        </row>
      </sheetData>
      <sheetData sheetId="20">
        <row r="5">
          <cell r="B5">
            <v>84</v>
          </cell>
        </row>
      </sheetData>
      <sheetData sheetId="21">
        <row r="5">
          <cell r="B5">
            <v>84</v>
          </cell>
        </row>
      </sheetData>
      <sheetData sheetId="22">
        <row r="5">
          <cell r="B5">
            <v>84</v>
          </cell>
        </row>
      </sheetData>
      <sheetData sheetId="2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33.96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>
        <row r="5">
          <cell r="B5">
            <v>84</v>
          </cell>
        </row>
      </sheetData>
      <sheetData sheetId="25">
        <row r="5">
          <cell r="B5">
            <v>84</v>
          </cell>
        </row>
      </sheetData>
      <sheetData sheetId="26">
        <row r="5">
          <cell r="B5">
            <v>84</v>
          </cell>
        </row>
      </sheetData>
      <sheetData sheetId="27">
        <row r="5">
          <cell r="B5">
            <v>84</v>
          </cell>
        </row>
      </sheetData>
      <sheetData sheetId="28">
        <row r="5">
          <cell r="B5">
            <v>84</v>
          </cell>
        </row>
      </sheetData>
      <sheetData sheetId="29">
        <row r="5">
          <cell r="B5">
            <v>84</v>
          </cell>
        </row>
      </sheetData>
      <sheetData sheetId="30">
        <row r="5">
          <cell r="B5">
            <v>84</v>
          </cell>
        </row>
      </sheetData>
      <sheetData sheetId="31">
        <row r="5">
          <cell r="B5">
            <v>84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</row>
      </sheetData>
      <sheetData sheetId="16">
        <row r="5">
          <cell r="B5">
            <v>320</v>
          </cell>
        </row>
      </sheetData>
      <sheetData sheetId="17">
        <row r="5">
          <cell r="B5">
            <v>320</v>
          </cell>
        </row>
      </sheetData>
      <sheetData sheetId="18">
        <row r="5">
          <cell r="B5">
            <v>320</v>
          </cell>
        </row>
      </sheetData>
      <sheetData sheetId="19">
        <row r="5">
          <cell r="B5">
            <v>320</v>
          </cell>
        </row>
      </sheetData>
      <sheetData sheetId="20">
        <row r="5">
          <cell r="B5">
            <v>320</v>
          </cell>
        </row>
      </sheetData>
      <sheetData sheetId="21">
        <row r="5">
          <cell r="B5">
            <v>320</v>
          </cell>
        </row>
      </sheetData>
      <sheetData sheetId="22">
        <row r="5">
          <cell r="B5">
            <v>320</v>
          </cell>
        </row>
      </sheetData>
      <sheetData sheetId="2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286.02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286.02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286.02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286.02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286.02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286.02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286.02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286.02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286.02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286.02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286.02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286.02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286.02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286.02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286.02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286.02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286.02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286.02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286.02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286.02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286.02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286.02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286.02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286.02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286.02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286.02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286.02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286.02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286.02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286.02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286.02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4">
        <row r="5">
          <cell r="B5">
            <v>320</v>
          </cell>
        </row>
      </sheetData>
      <sheetData sheetId="25">
        <row r="5">
          <cell r="B5">
            <v>320</v>
          </cell>
        </row>
      </sheetData>
      <sheetData sheetId="26">
        <row r="5">
          <cell r="B5">
            <v>320</v>
          </cell>
        </row>
      </sheetData>
      <sheetData sheetId="27">
        <row r="5">
          <cell r="B5">
            <v>320</v>
          </cell>
        </row>
      </sheetData>
      <sheetData sheetId="28">
        <row r="5">
          <cell r="B5">
            <v>320</v>
          </cell>
        </row>
      </sheetData>
      <sheetData sheetId="29">
        <row r="5">
          <cell r="B5">
            <v>320</v>
          </cell>
        </row>
      </sheetData>
      <sheetData sheetId="30">
        <row r="5">
          <cell r="B5">
            <v>320</v>
          </cell>
        </row>
      </sheetData>
      <sheetData sheetId="31">
        <row r="5">
          <cell r="B5">
            <v>320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609.49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44751</v>
      </c>
      <c r="Z3" s="37">
        <f>S3</f>
        <v>44751</v>
      </c>
      <c r="AE3" s="36"/>
      <c r="AH3" s="38">
        <f>AV4</f>
        <v>44751</v>
      </c>
    </row>
    <row r="4" spans="1:48" ht="15.75" thickBot="1">
      <c r="A4" s="37">
        <f>frq!A1</f>
        <v>44751</v>
      </c>
      <c r="L4" s="37">
        <f>frq!A1</f>
        <v>44751</v>
      </c>
      <c r="P4" s="37">
        <f>frq!A1</f>
        <v>44751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44751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7.1504999999999999E-2</v>
      </c>
      <c r="H6" s="54">
        <f>(BAWANA!U3+BAWANA!V3)/4000</f>
        <v>0</v>
      </c>
      <c r="I6" s="54"/>
      <c r="J6" s="54">
        <f>G6+H6+I6</f>
        <v>7.1504999999999999E-2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7.1504999999999999E-2</v>
      </c>
      <c r="H7" s="54">
        <f>(BAWANA!U4+BAWANA!V4)/4000</f>
        <v>0</v>
      </c>
      <c r="I7" s="54"/>
      <c r="J7" s="54">
        <f t="shared" ref="J7:J70" si="3">G7+H7+I7</f>
        <v>7.1504999999999999E-2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7.1504999999999999E-2</v>
      </c>
      <c r="H8" s="54">
        <f>(BAWANA!U5+BAWANA!V5)/4000</f>
        <v>0</v>
      </c>
      <c r="I8" s="54"/>
      <c r="J8" s="54">
        <f t="shared" si="3"/>
        <v>7.1504999999999999E-2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7.1504999999999999E-2</v>
      </c>
      <c r="H9" s="54">
        <f>(BAWANA!U6+BAWANA!V6)/4000</f>
        <v>0</v>
      </c>
      <c r="I9" s="54"/>
      <c r="J9" s="54">
        <f t="shared" si="3"/>
        <v>7.1504999999999999E-2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7.1504999999999999E-2</v>
      </c>
      <c r="H10" s="54">
        <f>(BAWANA!U7+BAWANA!V7)/4000</f>
        <v>0</v>
      </c>
      <c r="I10" s="54"/>
      <c r="J10" s="54">
        <f t="shared" si="3"/>
        <v>7.1504999999999999E-2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7.1504999999999999E-2</v>
      </c>
      <c r="H11" s="54">
        <f>(BAWANA!U8+BAWANA!V8)/4000</f>
        <v>0</v>
      </c>
      <c r="I11" s="54"/>
      <c r="J11" s="54">
        <f t="shared" si="3"/>
        <v>7.1504999999999999E-2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7.1504999999999999E-2</v>
      </c>
      <c r="H12" s="54">
        <f>(BAWANA!U9+BAWANA!V9)/4000</f>
        <v>0</v>
      </c>
      <c r="I12" s="54"/>
      <c r="J12" s="54">
        <f t="shared" si="3"/>
        <v>7.1504999999999999E-2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7.1504999999999999E-2</v>
      </c>
      <c r="H13" s="54">
        <f>(BAWANA!U10+BAWANA!V10)/4000</f>
        <v>0</v>
      </c>
      <c r="I13" s="54"/>
      <c r="J13" s="54">
        <f t="shared" si="3"/>
        <v>7.1504999999999999E-2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7.1504999999999999E-2</v>
      </c>
      <c r="H14" s="54">
        <f>(BAWANA!U11+BAWANA!V11)/4000</f>
        <v>0</v>
      </c>
      <c r="I14" s="54"/>
      <c r="J14" s="54">
        <f t="shared" si="3"/>
        <v>7.1504999999999999E-2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7.1504999999999999E-2</v>
      </c>
      <c r="H15" s="54">
        <f>(BAWANA!U12+BAWANA!V12)/4000</f>
        <v>0</v>
      </c>
      <c r="I15" s="54"/>
      <c r="J15" s="54">
        <f t="shared" si="3"/>
        <v>7.1504999999999999E-2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7.1504999999999999E-2</v>
      </c>
      <c r="H16" s="54">
        <f>(BAWANA!U13+BAWANA!V13)/4000</f>
        <v>0</v>
      </c>
      <c r="I16" s="54"/>
      <c r="J16" s="54">
        <f t="shared" si="3"/>
        <v>7.1504999999999999E-2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7.1504999999999999E-2</v>
      </c>
      <c r="H17" s="54">
        <f>(BAWANA!U14+BAWANA!V14)/4000</f>
        <v>0</v>
      </c>
      <c r="I17" s="54"/>
      <c r="J17" s="54">
        <f t="shared" si="3"/>
        <v>7.1504999999999999E-2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7.1504999999999999E-2</v>
      </c>
      <c r="H18" s="54">
        <f>(BAWANA!U15+BAWANA!V15)/4000</f>
        <v>0</v>
      </c>
      <c r="I18" s="54"/>
      <c r="J18" s="54">
        <f t="shared" si="3"/>
        <v>7.1504999999999999E-2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7.1504999999999999E-2</v>
      </c>
      <c r="H19" s="54">
        <f>(BAWANA!U16+BAWANA!V16)/4000</f>
        <v>0</v>
      </c>
      <c r="I19" s="54"/>
      <c r="J19" s="54">
        <f t="shared" si="3"/>
        <v>7.1504999999999999E-2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7.1504999999999999E-2</v>
      </c>
      <c r="H20" s="54">
        <f>(BAWANA!U17+BAWANA!V17)/4000</f>
        <v>0</v>
      </c>
      <c r="I20" s="54"/>
      <c r="J20" s="54">
        <f t="shared" si="3"/>
        <v>7.1504999999999999E-2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7.1504999999999999E-2</v>
      </c>
      <c r="H21" s="54">
        <f>(BAWANA!U18+BAWANA!V18)/4000</f>
        <v>0</v>
      </c>
      <c r="I21" s="54"/>
      <c r="J21" s="54">
        <f t="shared" si="3"/>
        <v>7.1504999999999999E-2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7.1504999999999999E-2</v>
      </c>
      <c r="H22" s="54">
        <f>(BAWANA!U19+BAWANA!V19)/4000</f>
        <v>0</v>
      </c>
      <c r="I22" s="54"/>
      <c r="J22" s="54">
        <f t="shared" si="3"/>
        <v>7.1504999999999999E-2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7.1504999999999999E-2</v>
      </c>
      <c r="H23" s="54">
        <f>(BAWANA!U20+BAWANA!V20)/4000</f>
        <v>0</v>
      </c>
      <c r="I23" s="54"/>
      <c r="J23" s="54">
        <f t="shared" si="3"/>
        <v>7.1504999999999999E-2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7.1504999999999999E-2</v>
      </c>
      <c r="H25" s="54">
        <f>(BAWANA!U22+BAWANA!V22)/4000</f>
        <v>0</v>
      </c>
      <c r="I25" s="54"/>
      <c r="J25" s="54">
        <f t="shared" si="3"/>
        <v>7.1504999999999999E-2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7.1504999999999999E-2</v>
      </c>
      <c r="H26" s="54">
        <f>(BAWANA!U23+BAWANA!V23)/4000</f>
        <v>0</v>
      </c>
      <c r="I26" s="54"/>
      <c r="J26" s="54">
        <f t="shared" si="3"/>
        <v>7.1504999999999999E-2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7.1504999999999999E-2</v>
      </c>
      <c r="H27" s="54">
        <f>(BAWANA!U24+BAWANA!V24)/4000</f>
        <v>0</v>
      </c>
      <c r="I27" s="54"/>
      <c r="J27" s="54">
        <f t="shared" si="3"/>
        <v>7.1504999999999999E-2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7.1504999999999999E-2</v>
      </c>
      <c r="H28" s="54">
        <f>(BAWANA!U25+BAWANA!V25)/4000</f>
        <v>0</v>
      </c>
      <c r="I28" s="54"/>
      <c r="J28" s="54">
        <f t="shared" si="3"/>
        <v>7.1504999999999999E-2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7.1504999999999999E-2</v>
      </c>
      <c r="H29" s="54">
        <f>(BAWANA!U26+BAWANA!V26)/4000</f>
        <v>0</v>
      </c>
      <c r="I29" s="54"/>
      <c r="J29" s="54">
        <f t="shared" si="3"/>
        <v>7.1504999999999999E-2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7.1504999999999999E-2</v>
      </c>
      <c r="H30" s="54">
        <f>(BAWANA!U27+BAWANA!V27)/4000</f>
        <v>0</v>
      </c>
      <c r="I30" s="54"/>
      <c r="J30" s="54">
        <f t="shared" si="3"/>
        <v>7.1504999999999999E-2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7.1504999999999999E-2</v>
      </c>
      <c r="H31" s="54">
        <f>(BAWANA!U28+BAWANA!V28)/4000</f>
        <v>0</v>
      </c>
      <c r="I31" s="54"/>
      <c r="J31" s="54">
        <f t="shared" si="3"/>
        <v>7.1504999999999999E-2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7.1504999999999999E-2</v>
      </c>
      <c r="H32" s="54">
        <f>(BAWANA!U29+BAWANA!V29)/4000</f>
        <v>0</v>
      </c>
      <c r="I32" s="54"/>
      <c r="J32" s="54">
        <f t="shared" si="3"/>
        <v>7.1504999999999999E-2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7.1504999999999999E-2</v>
      </c>
      <c r="H33" s="54">
        <f>(BAWANA!U30+BAWANA!V30)/4000</f>
        <v>0</v>
      </c>
      <c r="I33" s="54"/>
      <c r="J33" s="54">
        <f t="shared" si="3"/>
        <v>7.1504999999999999E-2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7.1504999999999999E-2</v>
      </c>
      <c r="H34" s="54">
        <f>(BAWANA!U31+BAWANA!V31)/4000</f>
        <v>0</v>
      </c>
      <c r="I34" s="54"/>
      <c r="J34" s="54">
        <f t="shared" si="3"/>
        <v>7.1504999999999999E-2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7.1504999999999999E-2</v>
      </c>
      <c r="H35" s="54">
        <f>(BAWANA!U32+BAWANA!V32)/4000</f>
        <v>0</v>
      </c>
      <c r="I35" s="54"/>
      <c r="J35" s="54">
        <f t="shared" si="3"/>
        <v>7.1504999999999999E-2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7.1504999999999999E-2</v>
      </c>
      <c r="H36" s="54">
        <f>(BAWANA!U33+BAWANA!V33)/4000</f>
        <v>0</v>
      </c>
      <c r="I36" s="54"/>
      <c r="J36" s="54">
        <f t="shared" si="3"/>
        <v>7.1504999999999999E-2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7.1504999999999999E-2</v>
      </c>
      <c r="H37" s="54">
        <f>(BAWANA!U34+BAWANA!V34)/4000</f>
        <v>0</v>
      </c>
      <c r="I37" s="54"/>
      <c r="J37" s="54">
        <f t="shared" si="3"/>
        <v>7.1504999999999999E-2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6.6041549999999933</v>
      </c>
      <c r="H102" s="54">
        <f t="shared" si="14"/>
        <v>0</v>
      </c>
      <c r="I102" s="54"/>
      <c r="J102" s="54">
        <f t="shared" si="14"/>
        <v>6.6041549999999933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44751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14.48</v>
      </c>
      <c r="J3" s="95">
        <v>0</v>
      </c>
      <c r="K3" s="95">
        <v>9.66</v>
      </c>
      <c r="L3" s="95">
        <v>0</v>
      </c>
      <c r="M3" s="114">
        <v>0</v>
      </c>
      <c r="N3" s="113">
        <v>-57</v>
      </c>
      <c r="O3" s="95">
        <v>0</v>
      </c>
      <c r="P3" s="95">
        <v>-55</v>
      </c>
      <c r="Q3" s="95">
        <v>0</v>
      </c>
      <c r="R3" s="95">
        <v>0</v>
      </c>
      <c r="S3" s="114">
        <v>0</v>
      </c>
      <c r="U3" s="115">
        <v>-112</v>
      </c>
      <c r="V3" s="116">
        <v>24.14</v>
      </c>
      <c r="W3">
        <v>-57</v>
      </c>
      <c r="X3">
        <v>14.48</v>
      </c>
      <c r="Y3">
        <v>0</v>
      </c>
      <c r="Z3">
        <v>9.66</v>
      </c>
      <c r="AA3">
        <v>-55</v>
      </c>
    </row>
    <row r="4" spans="1:27">
      <c r="B4" t="s">
        <v>263</v>
      </c>
      <c r="G4" t="s">
        <v>46</v>
      </c>
      <c r="H4" s="115">
        <v>0</v>
      </c>
      <c r="I4" s="88">
        <v>14.48</v>
      </c>
      <c r="J4" s="88">
        <v>0</v>
      </c>
      <c r="K4" s="88">
        <v>9.66</v>
      </c>
      <c r="L4" s="88">
        <v>0</v>
      </c>
      <c r="M4" s="116">
        <v>0</v>
      </c>
      <c r="N4" s="115">
        <v>-61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-61</v>
      </c>
      <c r="V4" s="116">
        <v>24.14</v>
      </c>
      <c r="W4">
        <v>-61</v>
      </c>
      <c r="X4">
        <v>14.48</v>
      </c>
      <c r="Y4">
        <v>0</v>
      </c>
      <c r="Z4">
        <v>9.66</v>
      </c>
      <c r="AA4">
        <v>0</v>
      </c>
    </row>
    <row r="5" spans="1:27">
      <c r="G5" t="s">
        <v>47</v>
      </c>
      <c r="H5" s="115">
        <v>0</v>
      </c>
      <c r="I5" s="88">
        <v>19.309999999999999</v>
      </c>
      <c r="J5" s="88">
        <v>0</v>
      </c>
      <c r="K5" s="88">
        <v>9.66</v>
      </c>
      <c r="L5" s="88">
        <v>11.59</v>
      </c>
      <c r="M5" s="116">
        <v>0</v>
      </c>
      <c r="N5" s="115">
        <v>-40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-40</v>
      </c>
      <c r="V5" s="116">
        <v>40.56</v>
      </c>
      <c r="W5">
        <v>-40</v>
      </c>
      <c r="X5">
        <v>19.309999999999999</v>
      </c>
      <c r="Y5">
        <v>11.59</v>
      </c>
      <c r="Z5">
        <v>9.66</v>
      </c>
      <c r="AA5">
        <v>0</v>
      </c>
    </row>
    <row r="6" spans="1:27">
      <c r="G6" t="s">
        <v>48</v>
      </c>
      <c r="H6" s="115">
        <v>0</v>
      </c>
      <c r="I6" s="88">
        <v>19.309999999999999</v>
      </c>
      <c r="J6" s="88">
        <v>0</v>
      </c>
      <c r="K6" s="88">
        <v>0</v>
      </c>
      <c r="L6" s="88">
        <v>10.62</v>
      </c>
      <c r="M6" s="116">
        <v>0</v>
      </c>
      <c r="N6" s="115">
        <v>-35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-35</v>
      </c>
      <c r="V6" s="116">
        <v>29.93</v>
      </c>
      <c r="W6">
        <v>-35</v>
      </c>
      <c r="X6">
        <v>19.309999999999999</v>
      </c>
      <c r="Y6">
        <v>10.62</v>
      </c>
      <c r="Z6">
        <v>0</v>
      </c>
      <c r="AA6">
        <v>0</v>
      </c>
    </row>
    <row r="7" spans="1:27">
      <c r="G7" t="s">
        <v>49</v>
      </c>
      <c r="H7" s="115">
        <v>59.87</v>
      </c>
      <c r="I7" s="88">
        <v>38.619999999999997</v>
      </c>
      <c r="J7" s="88">
        <v>0</v>
      </c>
      <c r="K7" s="88">
        <v>0</v>
      </c>
      <c r="L7" s="88">
        <v>16.420000000000002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114.91</v>
      </c>
      <c r="W7">
        <v>59.87</v>
      </c>
      <c r="X7">
        <v>38.619999999999997</v>
      </c>
      <c r="Y7">
        <v>16.420000000000002</v>
      </c>
      <c r="Z7">
        <v>0</v>
      </c>
      <c r="AA7">
        <v>0</v>
      </c>
    </row>
    <row r="8" spans="1:27">
      <c r="G8" t="s">
        <v>50</v>
      </c>
      <c r="H8" s="115">
        <v>62.77</v>
      </c>
      <c r="I8" s="88">
        <v>19.309999999999999</v>
      </c>
      <c r="J8" s="88">
        <v>0</v>
      </c>
      <c r="K8" s="88">
        <v>0</v>
      </c>
      <c r="L8" s="88">
        <v>8.69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90.77</v>
      </c>
      <c r="W8">
        <v>62.77</v>
      </c>
      <c r="X8">
        <v>19.309999999999999</v>
      </c>
      <c r="Y8">
        <v>8.69</v>
      </c>
      <c r="Z8">
        <v>0</v>
      </c>
      <c r="AA8">
        <v>0</v>
      </c>
    </row>
    <row r="9" spans="1:27">
      <c r="G9" t="s">
        <v>51</v>
      </c>
      <c r="H9" s="115">
        <v>25.11</v>
      </c>
      <c r="I9" s="88">
        <v>0</v>
      </c>
      <c r="J9" s="88">
        <v>0</v>
      </c>
      <c r="K9" s="88">
        <v>0</v>
      </c>
      <c r="L9" s="88">
        <v>10.62</v>
      </c>
      <c r="M9" s="116">
        <v>0</v>
      </c>
      <c r="N9" s="115">
        <v>0</v>
      </c>
      <c r="O9" s="88">
        <v>-15</v>
      </c>
      <c r="P9" s="88">
        <v>-32</v>
      </c>
      <c r="Q9" s="88">
        <v>0</v>
      </c>
      <c r="R9" s="88">
        <v>0</v>
      </c>
      <c r="S9" s="116">
        <v>0</v>
      </c>
      <c r="U9" s="115">
        <v>-47</v>
      </c>
      <c r="V9" s="116">
        <v>35.729999999999997</v>
      </c>
      <c r="W9">
        <v>25.11</v>
      </c>
      <c r="X9">
        <v>-15</v>
      </c>
      <c r="Y9">
        <v>10.62</v>
      </c>
      <c r="Z9">
        <v>0</v>
      </c>
      <c r="AA9">
        <v>-32</v>
      </c>
    </row>
    <row r="10" spans="1:27">
      <c r="G10" t="s">
        <v>52</v>
      </c>
      <c r="H10" s="115">
        <v>23.18</v>
      </c>
      <c r="I10" s="88">
        <v>0</v>
      </c>
      <c r="J10" s="88">
        <v>0</v>
      </c>
      <c r="K10" s="88">
        <v>0</v>
      </c>
      <c r="L10" s="88">
        <v>10.62</v>
      </c>
      <c r="M10" s="116">
        <v>0</v>
      </c>
      <c r="N10" s="115">
        <v>0</v>
      </c>
      <c r="O10" s="88">
        <v>-10</v>
      </c>
      <c r="P10" s="88">
        <v>0</v>
      </c>
      <c r="Q10" s="88">
        <v>0</v>
      </c>
      <c r="R10" s="88">
        <v>0</v>
      </c>
      <c r="S10" s="116">
        <v>0</v>
      </c>
      <c r="U10" s="115">
        <v>-10</v>
      </c>
      <c r="V10" s="116">
        <v>33.799999999999997</v>
      </c>
      <c r="W10">
        <v>23.18</v>
      </c>
      <c r="X10">
        <v>-10</v>
      </c>
      <c r="Y10">
        <v>10.62</v>
      </c>
      <c r="Z10">
        <v>0</v>
      </c>
      <c r="AA10">
        <v>0</v>
      </c>
    </row>
    <row r="11" spans="1:27">
      <c r="G11" t="s">
        <v>53</v>
      </c>
      <c r="H11" s="115">
        <v>0</v>
      </c>
      <c r="I11" s="88">
        <v>24.14</v>
      </c>
      <c r="J11" s="88">
        <v>0</v>
      </c>
      <c r="K11" s="88">
        <v>0</v>
      </c>
      <c r="L11" s="88">
        <v>9.66</v>
      </c>
      <c r="M11" s="116">
        <v>0</v>
      </c>
      <c r="N11" s="115">
        <v>-10</v>
      </c>
      <c r="O11" s="88">
        <v>0</v>
      </c>
      <c r="P11" s="88">
        <v>-20</v>
      </c>
      <c r="Q11" s="88">
        <v>0</v>
      </c>
      <c r="R11" s="88">
        <v>0</v>
      </c>
      <c r="S11" s="116">
        <v>0</v>
      </c>
      <c r="U11" s="115">
        <v>-30</v>
      </c>
      <c r="V11" s="116">
        <v>33.799999999999997</v>
      </c>
      <c r="W11">
        <v>-10</v>
      </c>
      <c r="X11">
        <v>24.14</v>
      </c>
      <c r="Y11">
        <v>9.66</v>
      </c>
      <c r="Z11">
        <v>0</v>
      </c>
      <c r="AA11">
        <v>-20</v>
      </c>
    </row>
    <row r="12" spans="1:27">
      <c r="G12" t="s">
        <v>54</v>
      </c>
      <c r="H12" s="115">
        <v>20.28</v>
      </c>
      <c r="I12" s="88">
        <v>0</v>
      </c>
      <c r="J12" s="88">
        <v>22.2</v>
      </c>
      <c r="K12" s="88">
        <v>0</v>
      </c>
      <c r="L12" s="88">
        <v>9.66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52.14</v>
      </c>
      <c r="W12">
        <v>20.28</v>
      </c>
      <c r="X12">
        <v>0</v>
      </c>
      <c r="Y12">
        <v>9.66</v>
      </c>
      <c r="Z12">
        <v>0</v>
      </c>
      <c r="AA12">
        <v>22.2</v>
      </c>
    </row>
    <row r="13" spans="1:27">
      <c r="G13" t="s">
        <v>55</v>
      </c>
      <c r="H13" s="115">
        <v>49.24</v>
      </c>
      <c r="I13" s="88">
        <v>0</v>
      </c>
      <c r="J13" s="88">
        <v>0</v>
      </c>
      <c r="K13" s="88">
        <v>9.66</v>
      </c>
      <c r="L13" s="88">
        <v>16.420000000000002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75.319999999999993</v>
      </c>
      <c r="W13">
        <v>49.24</v>
      </c>
      <c r="X13">
        <v>0</v>
      </c>
      <c r="Y13">
        <v>16.420000000000002</v>
      </c>
      <c r="Z13">
        <v>9.66</v>
      </c>
      <c r="AA13">
        <v>0</v>
      </c>
    </row>
    <row r="14" spans="1:27">
      <c r="G14" t="s">
        <v>56</v>
      </c>
      <c r="H14" s="115">
        <v>7.72</v>
      </c>
      <c r="I14" s="88">
        <v>0</v>
      </c>
      <c r="J14" s="88">
        <v>0</v>
      </c>
      <c r="K14" s="88">
        <v>0</v>
      </c>
      <c r="L14" s="88">
        <v>6.76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14.48</v>
      </c>
      <c r="W14">
        <v>7.72</v>
      </c>
      <c r="X14">
        <v>0</v>
      </c>
      <c r="Y14">
        <v>6.76</v>
      </c>
      <c r="Z14">
        <v>0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8.69</v>
      </c>
      <c r="M15" s="116">
        <v>0</v>
      </c>
      <c r="N15" s="115">
        <v>-12</v>
      </c>
      <c r="O15" s="88">
        <v>0</v>
      </c>
      <c r="P15" s="88">
        <v>-23</v>
      </c>
      <c r="Q15" s="88">
        <v>0</v>
      </c>
      <c r="R15" s="88">
        <v>0</v>
      </c>
      <c r="S15" s="116">
        <v>0</v>
      </c>
      <c r="U15" s="115">
        <v>-35</v>
      </c>
      <c r="V15" s="116">
        <v>8.69</v>
      </c>
      <c r="W15">
        <v>-12</v>
      </c>
      <c r="X15">
        <v>0</v>
      </c>
      <c r="Y15">
        <v>8.69</v>
      </c>
      <c r="Z15">
        <v>0</v>
      </c>
      <c r="AA15">
        <v>-23</v>
      </c>
    </row>
    <row r="16" spans="1:27">
      <c r="G16" t="s">
        <v>58</v>
      </c>
      <c r="H16" s="115">
        <v>31.87</v>
      </c>
      <c r="I16" s="88">
        <v>24.14</v>
      </c>
      <c r="J16" s="88">
        <v>14.48</v>
      </c>
      <c r="K16" s="88">
        <v>0</v>
      </c>
      <c r="L16" s="88">
        <v>8.69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79.180000000000007</v>
      </c>
      <c r="W16">
        <v>31.87</v>
      </c>
      <c r="X16">
        <v>24.14</v>
      </c>
      <c r="Y16">
        <v>8.69</v>
      </c>
      <c r="Z16">
        <v>0</v>
      </c>
      <c r="AA16">
        <v>14.48</v>
      </c>
    </row>
    <row r="17" spans="7:27">
      <c r="G17" t="s">
        <v>59</v>
      </c>
      <c r="H17" s="115">
        <v>77.25</v>
      </c>
      <c r="I17" s="88">
        <v>0</v>
      </c>
      <c r="J17" s="88">
        <v>28.97</v>
      </c>
      <c r="K17" s="88">
        <v>0</v>
      </c>
      <c r="L17" s="88">
        <v>8.69</v>
      </c>
      <c r="M17" s="116">
        <v>0</v>
      </c>
      <c r="N17" s="115">
        <v>0</v>
      </c>
      <c r="O17" s="88">
        <v>-10</v>
      </c>
      <c r="P17" s="88">
        <v>0</v>
      </c>
      <c r="Q17" s="88">
        <v>-55</v>
      </c>
      <c r="R17" s="88">
        <v>0</v>
      </c>
      <c r="S17" s="116">
        <v>0</v>
      </c>
      <c r="U17" s="115">
        <v>-65</v>
      </c>
      <c r="V17" s="116">
        <v>114.91</v>
      </c>
      <c r="W17">
        <v>77.25</v>
      </c>
      <c r="X17">
        <v>-10</v>
      </c>
      <c r="Y17">
        <v>8.69</v>
      </c>
      <c r="Z17">
        <v>-55</v>
      </c>
      <c r="AA17">
        <v>28.97</v>
      </c>
    </row>
    <row r="18" spans="7:27">
      <c r="G18" t="s">
        <v>60</v>
      </c>
      <c r="H18" s="115">
        <v>53.1</v>
      </c>
      <c r="I18" s="88">
        <v>0</v>
      </c>
      <c r="J18" s="88">
        <v>9.66</v>
      </c>
      <c r="K18" s="88">
        <v>0</v>
      </c>
      <c r="L18" s="88">
        <v>8.69</v>
      </c>
      <c r="M18" s="116">
        <v>0</v>
      </c>
      <c r="N18" s="115">
        <v>0</v>
      </c>
      <c r="O18" s="88">
        <v>-15</v>
      </c>
      <c r="P18" s="88">
        <v>0</v>
      </c>
      <c r="Q18" s="88">
        <v>-15</v>
      </c>
      <c r="R18" s="88">
        <v>0</v>
      </c>
      <c r="S18" s="116">
        <v>0</v>
      </c>
      <c r="U18" s="115">
        <v>-30</v>
      </c>
      <c r="V18" s="116">
        <v>71.45</v>
      </c>
      <c r="W18">
        <v>53.1</v>
      </c>
      <c r="X18">
        <v>-15</v>
      </c>
      <c r="Y18">
        <v>8.69</v>
      </c>
      <c r="Z18">
        <v>-15</v>
      </c>
      <c r="AA18">
        <v>9.66</v>
      </c>
    </row>
    <row r="19" spans="7:27">
      <c r="G19" t="s">
        <v>61</v>
      </c>
      <c r="H19" s="115">
        <v>39.58</v>
      </c>
      <c r="I19" s="88">
        <v>4.83</v>
      </c>
      <c r="J19" s="88">
        <v>0</v>
      </c>
      <c r="K19" s="88">
        <v>0</v>
      </c>
      <c r="L19" s="88">
        <v>14.97</v>
      </c>
      <c r="M19" s="116">
        <v>0</v>
      </c>
      <c r="N19" s="115">
        <v>0</v>
      </c>
      <c r="O19" s="88">
        <v>0</v>
      </c>
      <c r="P19" s="88">
        <v>-10</v>
      </c>
      <c r="Q19" s="88">
        <v>-35</v>
      </c>
      <c r="R19" s="88">
        <v>0</v>
      </c>
      <c r="S19" s="116">
        <v>0</v>
      </c>
      <c r="U19" s="115">
        <v>-45</v>
      </c>
      <c r="V19" s="116">
        <v>59.38</v>
      </c>
      <c r="W19">
        <v>39.58</v>
      </c>
      <c r="X19">
        <v>4.83</v>
      </c>
      <c r="Y19">
        <v>14.97</v>
      </c>
      <c r="Z19">
        <v>-35</v>
      </c>
      <c r="AA19">
        <v>-10</v>
      </c>
    </row>
    <row r="20" spans="7:27">
      <c r="G20" t="s">
        <v>62</v>
      </c>
      <c r="H20" s="115">
        <v>82.07</v>
      </c>
      <c r="I20" s="88">
        <v>4.83</v>
      </c>
      <c r="J20" s="88">
        <v>24.14</v>
      </c>
      <c r="K20" s="88">
        <v>0</v>
      </c>
      <c r="L20" s="88">
        <v>6.76</v>
      </c>
      <c r="M20" s="116">
        <v>0</v>
      </c>
      <c r="N20" s="115">
        <v>0</v>
      </c>
      <c r="O20" s="88">
        <v>0</v>
      </c>
      <c r="P20" s="88">
        <v>0</v>
      </c>
      <c r="Q20" s="88">
        <v>-5</v>
      </c>
      <c r="R20" s="88">
        <v>0</v>
      </c>
      <c r="S20" s="116">
        <v>0</v>
      </c>
      <c r="U20" s="115">
        <v>-5</v>
      </c>
      <c r="V20" s="116">
        <v>117.8</v>
      </c>
      <c r="W20">
        <v>82.07</v>
      </c>
      <c r="X20">
        <v>4.83</v>
      </c>
      <c r="Y20">
        <v>6.76</v>
      </c>
      <c r="Z20">
        <v>-5</v>
      </c>
      <c r="AA20">
        <v>24.14</v>
      </c>
    </row>
    <row r="21" spans="7:27">
      <c r="G21" t="s">
        <v>63</v>
      </c>
      <c r="H21" s="115">
        <v>184.43</v>
      </c>
      <c r="I21" s="88">
        <v>24.14</v>
      </c>
      <c r="J21" s="88">
        <v>0</v>
      </c>
      <c r="K21" s="88">
        <v>0</v>
      </c>
      <c r="L21" s="88">
        <v>8.69</v>
      </c>
      <c r="M21" s="116">
        <v>0</v>
      </c>
      <c r="N21" s="115">
        <v>0</v>
      </c>
      <c r="O21" s="88">
        <v>0</v>
      </c>
      <c r="P21" s="88">
        <v>-18</v>
      </c>
      <c r="Q21" s="88">
        <v>-5</v>
      </c>
      <c r="R21" s="88">
        <v>0</v>
      </c>
      <c r="S21" s="116">
        <v>0</v>
      </c>
      <c r="U21" s="115">
        <v>-23</v>
      </c>
      <c r="V21" s="116">
        <v>217.26</v>
      </c>
      <c r="W21">
        <v>184.43</v>
      </c>
      <c r="X21">
        <v>24.14</v>
      </c>
      <c r="Y21">
        <v>8.69</v>
      </c>
      <c r="Z21">
        <v>-5</v>
      </c>
      <c r="AA21">
        <v>-18</v>
      </c>
    </row>
    <row r="22" spans="7:27">
      <c r="G22" t="s">
        <v>64</v>
      </c>
      <c r="H22" s="115">
        <v>141.94</v>
      </c>
      <c r="I22" s="88">
        <v>0</v>
      </c>
      <c r="J22" s="88">
        <v>24.14</v>
      </c>
      <c r="K22" s="88">
        <v>0</v>
      </c>
      <c r="L22" s="88">
        <v>8.69</v>
      </c>
      <c r="M22" s="116">
        <v>0</v>
      </c>
      <c r="N22" s="115">
        <v>0</v>
      </c>
      <c r="O22" s="88">
        <v>0</v>
      </c>
      <c r="P22" s="88">
        <v>0</v>
      </c>
      <c r="Q22" s="88">
        <v>-40</v>
      </c>
      <c r="R22" s="88">
        <v>0</v>
      </c>
      <c r="S22" s="116">
        <v>0</v>
      </c>
      <c r="U22" s="115">
        <v>-40</v>
      </c>
      <c r="V22" s="116">
        <v>174.77</v>
      </c>
      <c r="W22">
        <v>141.94</v>
      </c>
      <c r="X22">
        <v>0</v>
      </c>
      <c r="Y22">
        <v>8.69</v>
      </c>
      <c r="Z22">
        <v>-40</v>
      </c>
      <c r="AA22">
        <v>24.14</v>
      </c>
    </row>
    <row r="23" spans="7:27">
      <c r="G23" t="s">
        <v>65</v>
      </c>
      <c r="H23" s="115">
        <v>72.42</v>
      </c>
      <c r="I23" s="88">
        <v>0</v>
      </c>
      <c r="J23" s="88">
        <v>0</v>
      </c>
      <c r="K23" s="88">
        <v>0</v>
      </c>
      <c r="L23" s="88">
        <v>8.69</v>
      </c>
      <c r="M23" s="116">
        <v>0</v>
      </c>
      <c r="N23" s="115">
        <v>0</v>
      </c>
      <c r="O23" s="88">
        <v>0</v>
      </c>
      <c r="P23" s="88">
        <v>-10</v>
      </c>
      <c r="Q23" s="88">
        <v>-5</v>
      </c>
      <c r="R23" s="88">
        <v>0</v>
      </c>
      <c r="S23" s="116">
        <v>0</v>
      </c>
      <c r="U23" s="115">
        <v>-15</v>
      </c>
      <c r="V23" s="116">
        <v>81.11</v>
      </c>
      <c r="W23">
        <v>72.42</v>
      </c>
      <c r="X23">
        <v>0</v>
      </c>
      <c r="Y23">
        <v>8.69</v>
      </c>
      <c r="Z23">
        <v>-5</v>
      </c>
      <c r="AA23">
        <v>-10</v>
      </c>
    </row>
    <row r="24" spans="7:27">
      <c r="G24" t="s">
        <v>66</v>
      </c>
      <c r="H24" s="115">
        <v>56.97</v>
      </c>
      <c r="I24" s="88">
        <v>0</v>
      </c>
      <c r="J24" s="88">
        <v>38.619999999999997</v>
      </c>
      <c r="K24" s="88">
        <v>0</v>
      </c>
      <c r="L24" s="88">
        <v>8.69</v>
      </c>
      <c r="M24" s="116">
        <v>0</v>
      </c>
      <c r="N24" s="115">
        <v>0</v>
      </c>
      <c r="O24" s="88">
        <v>0</v>
      </c>
      <c r="P24" s="88">
        <v>0</v>
      </c>
      <c r="Q24" s="88">
        <v>-60</v>
      </c>
      <c r="R24" s="88">
        <v>0</v>
      </c>
      <c r="S24" s="116">
        <v>0</v>
      </c>
      <c r="U24" s="115">
        <v>-60</v>
      </c>
      <c r="V24" s="116">
        <v>104.28</v>
      </c>
      <c r="W24">
        <v>56.97</v>
      </c>
      <c r="X24">
        <v>0</v>
      </c>
      <c r="Y24">
        <v>8.69</v>
      </c>
      <c r="Z24">
        <v>-60</v>
      </c>
      <c r="AA24">
        <v>38.619999999999997</v>
      </c>
    </row>
    <row r="25" spans="7:27">
      <c r="G25" t="s">
        <v>67</v>
      </c>
      <c r="H25" s="115">
        <v>110.08</v>
      </c>
      <c r="I25" s="88">
        <v>33.799999999999997</v>
      </c>
      <c r="J25" s="88">
        <v>14.48</v>
      </c>
      <c r="K25" s="88">
        <v>0</v>
      </c>
      <c r="L25" s="88">
        <v>14.68</v>
      </c>
      <c r="M25" s="116">
        <v>0</v>
      </c>
      <c r="N25" s="115">
        <v>0</v>
      </c>
      <c r="O25" s="88">
        <v>0</v>
      </c>
      <c r="P25" s="88">
        <v>0</v>
      </c>
      <c r="Q25" s="88">
        <v>-30</v>
      </c>
      <c r="R25" s="88">
        <v>0</v>
      </c>
      <c r="S25" s="116">
        <v>0</v>
      </c>
      <c r="U25" s="115">
        <v>-30</v>
      </c>
      <c r="V25" s="116">
        <v>173.04</v>
      </c>
      <c r="W25">
        <v>110.08</v>
      </c>
      <c r="X25">
        <v>33.799999999999997</v>
      </c>
      <c r="Y25">
        <v>14.68</v>
      </c>
      <c r="Z25">
        <v>-30</v>
      </c>
      <c r="AA25">
        <v>14.48</v>
      </c>
    </row>
    <row r="26" spans="7:27">
      <c r="G26" t="s">
        <v>68</v>
      </c>
      <c r="H26" s="115">
        <v>72.42</v>
      </c>
      <c r="I26" s="88">
        <v>9.66</v>
      </c>
      <c r="J26" s="88">
        <v>19.309999999999999</v>
      </c>
      <c r="K26" s="88">
        <v>0</v>
      </c>
      <c r="L26" s="88">
        <v>5.79</v>
      </c>
      <c r="M26" s="116">
        <v>0</v>
      </c>
      <c r="N26" s="115">
        <v>0</v>
      </c>
      <c r="O26" s="88">
        <v>0</v>
      </c>
      <c r="P26" s="88">
        <v>0</v>
      </c>
      <c r="Q26" s="88">
        <v>-5</v>
      </c>
      <c r="R26" s="88">
        <v>0</v>
      </c>
      <c r="S26" s="116">
        <v>0</v>
      </c>
      <c r="U26" s="115">
        <v>-5</v>
      </c>
      <c r="V26" s="116">
        <v>107.18</v>
      </c>
      <c r="W26">
        <v>72.42</v>
      </c>
      <c r="X26">
        <v>9.66</v>
      </c>
      <c r="Y26">
        <v>5.79</v>
      </c>
      <c r="Z26">
        <v>-5</v>
      </c>
      <c r="AA26">
        <v>19.309999999999999</v>
      </c>
    </row>
    <row r="27" spans="7:27">
      <c r="G27" t="s">
        <v>69</v>
      </c>
      <c r="H27" s="115">
        <v>0</v>
      </c>
      <c r="I27" s="88">
        <v>0</v>
      </c>
      <c r="J27" s="88">
        <v>77.25</v>
      </c>
      <c r="K27" s="88">
        <v>0</v>
      </c>
      <c r="L27" s="88">
        <v>7.72</v>
      </c>
      <c r="M27" s="116">
        <v>0</v>
      </c>
      <c r="N27" s="115">
        <v>0</v>
      </c>
      <c r="O27" s="88">
        <v>0</v>
      </c>
      <c r="P27" s="88">
        <v>0</v>
      </c>
      <c r="Q27" s="88">
        <v>-60</v>
      </c>
      <c r="R27" s="88">
        <v>0</v>
      </c>
      <c r="S27" s="116">
        <v>0</v>
      </c>
      <c r="U27" s="115">
        <v>-60</v>
      </c>
      <c r="V27" s="116">
        <v>84.97</v>
      </c>
      <c r="W27">
        <v>0</v>
      </c>
      <c r="X27">
        <v>0</v>
      </c>
      <c r="Y27">
        <v>7.72</v>
      </c>
      <c r="Z27">
        <v>-60</v>
      </c>
      <c r="AA27">
        <v>77.25</v>
      </c>
    </row>
    <row r="28" spans="7:27">
      <c r="G28" t="s">
        <v>70</v>
      </c>
      <c r="H28" s="115">
        <v>33.799999999999997</v>
      </c>
      <c r="I28" s="88">
        <v>0</v>
      </c>
      <c r="J28" s="88">
        <v>57.93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-5</v>
      </c>
      <c r="R28" s="88">
        <v>0</v>
      </c>
      <c r="S28" s="116">
        <v>0</v>
      </c>
      <c r="U28" s="115">
        <v>-5</v>
      </c>
      <c r="V28" s="116">
        <v>91.73</v>
      </c>
      <c r="W28">
        <v>33.799999999999997</v>
      </c>
      <c r="X28">
        <v>0</v>
      </c>
      <c r="Y28">
        <v>0</v>
      </c>
      <c r="Z28">
        <v>-5</v>
      </c>
      <c r="AA28">
        <v>57.93</v>
      </c>
    </row>
    <row r="29" spans="7:27">
      <c r="G29" t="s">
        <v>71</v>
      </c>
      <c r="H29" s="115">
        <v>78.22</v>
      </c>
      <c r="I29" s="88">
        <v>0</v>
      </c>
      <c r="J29" s="88">
        <v>14.48</v>
      </c>
      <c r="K29" s="88">
        <v>0</v>
      </c>
      <c r="L29" s="88">
        <v>7.72</v>
      </c>
      <c r="M29" s="116">
        <v>0</v>
      </c>
      <c r="N29" s="115">
        <v>0</v>
      </c>
      <c r="O29" s="88">
        <v>0</v>
      </c>
      <c r="P29" s="88">
        <v>0</v>
      </c>
      <c r="Q29" s="88">
        <v>-5</v>
      </c>
      <c r="R29" s="88">
        <v>0</v>
      </c>
      <c r="S29" s="116">
        <v>0</v>
      </c>
      <c r="U29" s="115">
        <v>-5</v>
      </c>
      <c r="V29" s="116">
        <v>100.42</v>
      </c>
      <c r="W29">
        <v>78.22</v>
      </c>
      <c r="X29">
        <v>0</v>
      </c>
      <c r="Y29">
        <v>7.72</v>
      </c>
      <c r="Z29">
        <v>-5</v>
      </c>
      <c r="AA29">
        <v>14.48</v>
      </c>
    </row>
    <row r="30" spans="7:27">
      <c r="G30" t="s">
        <v>72</v>
      </c>
      <c r="H30" s="115">
        <v>66.63</v>
      </c>
      <c r="I30" s="88">
        <v>0</v>
      </c>
      <c r="J30" s="88">
        <v>57.94</v>
      </c>
      <c r="K30" s="88">
        <v>0</v>
      </c>
      <c r="L30" s="88">
        <v>5.79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130.36000000000001</v>
      </c>
      <c r="W30">
        <v>66.63</v>
      </c>
      <c r="X30">
        <v>0</v>
      </c>
      <c r="Y30">
        <v>5.79</v>
      </c>
      <c r="Z30">
        <v>0</v>
      </c>
      <c r="AA30">
        <v>57.94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15.45</v>
      </c>
      <c r="M31" s="116">
        <v>0</v>
      </c>
      <c r="N31" s="115">
        <v>-16</v>
      </c>
      <c r="O31" s="88">
        <v>-50</v>
      </c>
      <c r="P31" s="88">
        <v>-22</v>
      </c>
      <c r="Q31" s="88">
        <v>0</v>
      </c>
      <c r="R31" s="88">
        <v>0</v>
      </c>
      <c r="S31" s="116">
        <v>0</v>
      </c>
      <c r="U31" s="115">
        <v>-88</v>
      </c>
      <c r="V31" s="116">
        <v>15.45</v>
      </c>
      <c r="W31">
        <v>-16</v>
      </c>
      <c r="X31">
        <v>-50</v>
      </c>
      <c r="Y31">
        <v>15.45</v>
      </c>
      <c r="Z31">
        <v>0</v>
      </c>
      <c r="AA31">
        <v>-22</v>
      </c>
    </row>
    <row r="32" spans="7:27">
      <c r="G32" t="s">
        <v>74</v>
      </c>
      <c r="H32" s="115">
        <v>14.48</v>
      </c>
      <c r="I32" s="88">
        <v>0</v>
      </c>
      <c r="J32" s="88">
        <v>38.630000000000003</v>
      </c>
      <c r="K32" s="88">
        <v>0</v>
      </c>
      <c r="L32" s="88">
        <v>3.86</v>
      </c>
      <c r="M32" s="116">
        <v>0</v>
      </c>
      <c r="N32" s="115">
        <v>0</v>
      </c>
      <c r="O32" s="88">
        <v>-5</v>
      </c>
      <c r="P32" s="88">
        <v>0</v>
      </c>
      <c r="Q32" s="88">
        <v>-35</v>
      </c>
      <c r="R32" s="88">
        <v>0</v>
      </c>
      <c r="S32" s="116">
        <v>0</v>
      </c>
      <c r="U32" s="115">
        <v>-40</v>
      </c>
      <c r="V32" s="116">
        <v>56.97</v>
      </c>
      <c r="W32">
        <v>14.48</v>
      </c>
      <c r="X32">
        <v>-5</v>
      </c>
      <c r="Y32">
        <v>3.86</v>
      </c>
      <c r="Z32">
        <v>-35</v>
      </c>
      <c r="AA32">
        <v>38.630000000000003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5.79</v>
      </c>
      <c r="M33" s="116">
        <v>0</v>
      </c>
      <c r="N33" s="115">
        <v>-91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-91</v>
      </c>
      <c r="V33" s="116">
        <v>5.79</v>
      </c>
      <c r="W33">
        <v>-91</v>
      </c>
      <c r="X33">
        <v>0</v>
      </c>
      <c r="Y33">
        <v>5.79</v>
      </c>
      <c r="Z33">
        <v>0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28.97</v>
      </c>
      <c r="K34" s="88">
        <v>0</v>
      </c>
      <c r="L34" s="88">
        <v>5.79</v>
      </c>
      <c r="M34" s="116">
        <v>0</v>
      </c>
      <c r="N34" s="115">
        <v>-63</v>
      </c>
      <c r="O34" s="88">
        <v>-5</v>
      </c>
      <c r="P34" s="88">
        <v>0</v>
      </c>
      <c r="Q34" s="88">
        <v>0</v>
      </c>
      <c r="R34" s="88">
        <v>0</v>
      </c>
      <c r="S34" s="116">
        <v>0</v>
      </c>
      <c r="U34" s="115">
        <v>-68</v>
      </c>
      <c r="V34" s="116">
        <v>34.76</v>
      </c>
      <c r="W34">
        <v>-63</v>
      </c>
      <c r="X34">
        <v>-5</v>
      </c>
      <c r="Y34">
        <v>5.79</v>
      </c>
      <c r="Z34">
        <v>0</v>
      </c>
      <c r="AA34">
        <v>28.97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6.76</v>
      </c>
      <c r="M35" s="116">
        <v>0</v>
      </c>
      <c r="N35" s="115">
        <v>-31</v>
      </c>
      <c r="O35" s="88">
        <v>0</v>
      </c>
      <c r="P35" s="88">
        <v>-55</v>
      </c>
      <c r="Q35" s="88">
        <v>-10</v>
      </c>
      <c r="R35" s="88">
        <v>0</v>
      </c>
      <c r="S35" s="116">
        <v>0</v>
      </c>
      <c r="U35" s="115">
        <v>-96</v>
      </c>
      <c r="V35" s="116">
        <v>6.76</v>
      </c>
      <c r="W35">
        <v>-31</v>
      </c>
      <c r="X35">
        <v>0</v>
      </c>
      <c r="Y35">
        <v>6.76</v>
      </c>
      <c r="Z35">
        <v>-10</v>
      </c>
      <c r="AA35">
        <v>-55</v>
      </c>
    </row>
    <row r="36" spans="7:27">
      <c r="G36" t="s">
        <v>78</v>
      </c>
      <c r="H36" s="115">
        <v>0</v>
      </c>
      <c r="I36" s="88">
        <v>0</v>
      </c>
      <c r="J36" s="88">
        <v>28.97</v>
      </c>
      <c r="K36" s="88">
        <v>0</v>
      </c>
      <c r="L36" s="88">
        <v>6.76</v>
      </c>
      <c r="M36" s="116">
        <v>0</v>
      </c>
      <c r="N36" s="115">
        <v>-25</v>
      </c>
      <c r="O36" s="88">
        <v>-5</v>
      </c>
      <c r="P36" s="88">
        <v>0</v>
      </c>
      <c r="Q36" s="88">
        <v>0</v>
      </c>
      <c r="R36" s="88">
        <v>0</v>
      </c>
      <c r="S36" s="116">
        <v>0</v>
      </c>
      <c r="U36" s="115">
        <v>-30</v>
      </c>
      <c r="V36" s="116">
        <v>35.729999999999997</v>
      </c>
      <c r="W36">
        <v>-25</v>
      </c>
      <c r="X36">
        <v>-5</v>
      </c>
      <c r="Y36">
        <v>6.76</v>
      </c>
      <c r="Z36">
        <v>0</v>
      </c>
      <c r="AA36">
        <v>28.97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16.420000000000002</v>
      </c>
      <c r="M37" s="116">
        <v>0</v>
      </c>
      <c r="N37" s="115">
        <v>-113</v>
      </c>
      <c r="O37" s="88">
        <v>-65</v>
      </c>
      <c r="P37" s="88">
        <v>-205</v>
      </c>
      <c r="Q37" s="88">
        <v>-55</v>
      </c>
      <c r="R37" s="88">
        <v>0</v>
      </c>
      <c r="S37" s="116">
        <v>0</v>
      </c>
      <c r="U37" s="115">
        <v>-438</v>
      </c>
      <c r="V37" s="116">
        <v>16.420000000000002</v>
      </c>
      <c r="W37">
        <v>-113</v>
      </c>
      <c r="X37">
        <v>-65</v>
      </c>
      <c r="Y37">
        <v>16.420000000000002</v>
      </c>
      <c r="Z37">
        <v>-55</v>
      </c>
      <c r="AA37">
        <v>-205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7.72</v>
      </c>
      <c r="M38" s="116">
        <v>0</v>
      </c>
      <c r="N38" s="115">
        <v>-101</v>
      </c>
      <c r="O38" s="88">
        <v>-60</v>
      </c>
      <c r="P38" s="88">
        <v>-200</v>
      </c>
      <c r="Q38" s="88">
        <v>0</v>
      </c>
      <c r="R38" s="88">
        <v>0</v>
      </c>
      <c r="S38" s="116">
        <v>0</v>
      </c>
      <c r="U38" s="115">
        <v>-361</v>
      </c>
      <c r="V38" s="116">
        <v>7.72</v>
      </c>
      <c r="W38">
        <v>-101</v>
      </c>
      <c r="X38">
        <v>-60</v>
      </c>
      <c r="Y38">
        <v>7.72</v>
      </c>
      <c r="Z38">
        <v>0</v>
      </c>
      <c r="AA38">
        <v>-200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9.66</v>
      </c>
      <c r="M39" s="116">
        <v>0</v>
      </c>
      <c r="N39" s="115">
        <v>-108</v>
      </c>
      <c r="O39" s="88">
        <v>-55</v>
      </c>
      <c r="P39" s="88">
        <v>-180</v>
      </c>
      <c r="Q39" s="88">
        <v>0</v>
      </c>
      <c r="R39" s="88">
        <v>0</v>
      </c>
      <c r="S39" s="116">
        <v>0</v>
      </c>
      <c r="U39" s="115">
        <v>-343</v>
      </c>
      <c r="V39" s="116">
        <v>9.66</v>
      </c>
      <c r="W39">
        <v>-108</v>
      </c>
      <c r="X39">
        <v>-55</v>
      </c>
      <c r="Y39">
        <v>9.66</v>
      </c>
      <c r="Z39">
        <v>0</v>
      </c>
      <c r="AA39">
        <v>-180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9.66</v>
      </c>
      <c r="M40" s="116">
        <v>0</v>
      </c>
      <c r="N40" s="115">
        <v>-84</v>
      </c>
      <c r="O40" s="88">
        <v>-15</v>
      </c>
      <c r="P40" s="88">
        <v>-150</v>
      </c>
      <c r="Q40" s="88">
        <v>0</v>
      </c>
      <c r="R40" s="88">
        <v>0</v>
      </c>
      <c r="S40" s="116">
        <v>0</v>
      </c>
      <c r="U40" s="115">
        <v>-249</v>
      </c>
      <c r="V40" s="116">
        <v>9.66</v>
      </c>
      <c r="W40">
        <v>-84</v>
      </c>
      <c r="X40">
        <v>-15</v>
      </c>
      <c r="Y40">
        <v>9.66</v>
      </c>
      <c r="Z40">
        <v>0</v>
      </c>
      <c r="AA40">
        <v>-150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11.59</v>
      </c>
      <c r="M41" s="116">
        <v>0</v>
      </c>
      <c r="N41" s="115">
        <v>-59</v>
      </c>
      <c r="O41" s="88">
        <v>-45</v>
      </c>
      <c r="P41" s="88">
        <v>-120</v>
      </c>
      <c r="Q41" s="88">
        <v>0</v>
      </c>
      <c r="R41" s="88">
        <v>0</v>
      </c>
      <c r="S41" s="116">
        <v>0</v>
      </c>
      <c r="U41" s="115">
        <v>-224</v>
      </c>
      <c r="V41" s="116">
        <v>11.59</v>
      </c>
      <c r="W41">
        <v>-59</v>
      </c>
      <c r="X41">
        <v>-45</v>
      </c>
      <c r="Y41">
        <v>11.59</v>
      </c>
      <c r="Z41">
        <v>0</v>
      </c>
      <c r="AA41">
        <v>-120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11.59</v>
      </c>
      <c r="M42" s="116">
        <v>0</v>
      </c>
      <c r="N42" s="115">
        <v>-73</v>
      </c>
      <c r="O42" s="88">
        <v>-35</v>
      </c>
      <c r="P42" s="88">
        <v>-120</v>
      </c>
      <c r="Q42" s="88">
        <v>-100</v>
      </c>
      <c r="R42" s="88">
        <v>0</v>
      </c>
      <c r="S42" s="116">
        <v>0</v>
      </c>
      <c r="U42" s="115">
        <v>-328</v>
      </c>
      <c r="V42" s="116">
        <v>11.59</v>
      </c>
      <c r="W42">
        <v>-73</v>
      </c>
      <c r="X42">
        <v>-35</v>
      </c>
      <c r="Y42">
        <v>11.59</v>
      </c>
      <c r="Z42">
        <v>-100</v>
      </c>
      <c r="AA42">
        <v>-120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23.17</v>
      </c>
      <c r="M43" s="116">
        <v>0</v>
      </c>
      <c r="N43" s="115">
        <v>-100</v>
      </c>
      <c r="O43" s="88">
        <v>-75</v>
      </c>
      <c r="P43" s="88">
        <v>-185</v>
      </c>
      <c r="Q43" s="88">
        <v>0</v>
      </c>
      <c r="R43" s="88">
        <v>0</v>
      </c>
      <c r="S43" s="116">
        <v>0</v>
      </c>
      <c r="U43" s="115">
        <v>-360</v>
      </c>
      <c r="V43" s="116">
        <v>23.17</v>
      </c>
      <c r="W43">
        <v>-100</v>
      </c>
      <c r="X43">
        <v>-75</v>
      </c>
      <c r="Y43">
        <v>23.17</v>
      </c>
      <c r="Z43">
        <v>0</v>
      </c>
      <c r="AA43">
        <v>-185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10.62</v>
      </c>
      <c r="M44" s="116">
        <v>0</v>
      </c>
      <c r="N44" s="115">
        <v>-56</v>
      </c>
      <c r="O44" s="88">
        <v>-55</v>
      </c>
      <c r="P44" s="88">
        <v>-110</v>
      </c>
      <c r="Q44" s="88">
        <v>0</v>
      </c>
      <c r="R44" s="88">
        <v>0</v>
      </c>
      <c r="S44" s="116">
        <v>0</v>
      </c>
      <c r="U44" s="115">
        <v>-221</v>
      </c>
      <c r="V44" s="116">
        <v>10.62</v>
      </c>
      <c r="W44">
        <v>-56</v>
      </c>
      <c r="X44">
        <v>-55</v>
      </c>
      <c r="Y44">
        <v>10.62</v>
      </c>
      <c r="Z44">
        <v>0</v>
      </c>
      <c r="AA44">
        <v>-110</v>
      </c>
    </row>
    <row r="45" spans="7:27">
      <c r="G45" t="s">
        <v>87</v>
      </c>
      <c r="H45" s="115">
        <v>20.28</v>
      </c>
      <c r="I45" s="88">
        <v>0</v>
      </c>
      <c r="J45" s="88">
        <v>0</v>
      </c>
      <c r="K45" s="88">
        <v>0</v>
      </c>
      <c r="L45" s="88">
        <v>14.48</v>
      </c>
      <c r="M45" s="116">
        <v>0</v>
      </c>
      <c r="N45" s="115">
        <v>0</v>
      </c>
      <c r="O45" s="88">
        <v>-20</v>
      </c>
      <c r="P45" s="88">
        <v>-85</v>
      </c>
      <c r="Q45" s="88">
        <v>0</v>
      </c>
      <c r="R45" s="88">
        <v>0</v>
      </c>
      <c r="S45" s="116">
        <v>0</v>
      </c>
      <c r="U45" s="115">
        <v>-105</v>
      </c>
      <c r="V45" s="116">
        <v>34.76</v>
      </c>
      <c r="W45">
        <v>20.28</v>
      </c>
      <c r="X45">
        <v>-20</v>
      </c>
      <c r="Y45">
        <v>14.48</v>
      </c>
      <c r="Z45">
        <v>0</v>
      </c>
      <c r="AA45">
        <v>-85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9.66</v>
      </c>
      <c r="L46" s="88">
        <v>14.48</v>
      </c>
      <c r="M46" s="116">
        <v>0</v>
      </c>
      <c r="N46" s="115">
        <v>-39</v>
      </c>
      <c r="O46" s="88">
        <v>-20</v>
      </c>
      <c r="P46" s="88">
        <v>-85</v>
      </c>
      <c r="Q46" s="88">
        <v>0</v>
      </c>
      <c r="R46" s="88">
        <v>0</v>
      </c>
      <c r="S46" s="116">
        <v>0</v>
      </c>
      <c r="U46" s="115">
        <v>-144</v>
      </c>
      <c r="V46" s="116">
        <v>24.14</v>
      </c>
      <c r="W46">
        <v>-39</v>
      </c>
      <c r="X46">
        <v>-20</v>
      </c>
      <c r="Y46">
        <v>14.48</v>
      </c>
      <c r="Z46">
        <v>9.66</v>
      </c>
      <c r="AA46">
        <v>-85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14.48</v>
      </c>
      <c r="M47" s="116">
        <v>0</v>
      </c>
      <c r="N47" s="115">
        <v>-74</v>
      </c>
      <c r="O47" s="88">
        <v>-40</v>
      </c>
      <c r="P47" s="88">
        <v>-100</v>
      </c>
      <c r="Q47" s="88">
        <v>-60</v>
      </c>
      <c r="R47" s="88">
        <v>0</v>
      </c>
      <c r="S47" s="116">
        <v>0</v>
      </c>
      <c r="U47" s="115">
        <v>-274</v>
      </c>
      <c r="V47" s="116">
        <v>14.48</v>
      </c>
      <c r="W47">
        <v>-74</v>
      </c>
      <c r="X47">
        <v>-40</v>
      </c>
      <c r="Y47">
        <v>14.48</v>
      </c>
      <c r="Z47">
        <v>-60</v>
      </c>
      <c r="AA47">
        <v>-100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14.48</v>
      </c>
      <c r="M48" s="116">
        <v>0</v>
      </c>
      <c r="N48" s="115">
        <v>-50</v>
      </c>
      <c r="O48" s="88">
        <v>-40</v>
      </c>
      <c r="P48" s="88">
        <v>-30</v>
      </c>
      <c r="Q48" s="88">
        <v>0</v>
      </c>
      <c r="R48" s="88">
        <v>0</v>
      </c>
      <c r="S48" s="116">
        <v>0</v>
      </c>
      <c r="U48" s="115">
        <v>-120</v>
      </c>
      <c r="V48" s="116">
        <v>14.48</v>
      </c>
      <c r="W48">
        <v>-50</v>
      </c>
      <c r="X48">
        <v>-40</v>
      </c>
      <c r="Y48">
        <v>14.48</v>
      </c>
      <c r="Z48">
        <v>0</v>
      </c>
      <c r="AA48">
        <v>-30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21.24</v>
      </c>
      <c r="M49" s="116">
        <v>0</v>
      </c>
      <c r="N49" s="115">
        <v>-94</v>
      </c>
      <c r="O49" s="88">
        <v>-25</v>
      </c>
      <c r="P49" s="88">
        <v>-120</v>
      </c>
      <c r="Q49" s="88">
        <v>0</v>
      </c>
      <c r="R49" s="88">
        <v>0</v>
      </c>
      <c r="S49" s="116">
        <v>0</v>
      </c>
      <c r="U49" s="115">
        <v>-239</v>
      </c>
      <c r="V49" s="116">
        <v>21.24</v>
      </c>
      <c r="W49">
        <v>-94</v>
      </c>
      <c r="X49">
        <v>-25</v>
      </c>
      <c r="Y49">
        <v>21.24</v>
      </c>
      <c r="Z49">
        <v>0</v>
      </c>
      <c r="AA49">
        <v>-120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28.97</v>
      </c>
      <c r="L50" s="88">
        <v>12.55</v>
      </c>
      <c r="M50" s="116">
        <v>0</v>
      </c>
      <c r="N50" s="115">
        <v>-35</v>
      </c>
      <c r="O50" s="88">
        <v>-80</v>
      </c>
      <c r="P50" s="88">
        <v>-40</v>
      </c>
      <c r="Q50" s="88">
        <v>0</v>
      </c>
      <c r="R50" s="88">
        <v>0</v>
      </c>
      <c r="S50" s="116">
        <v>0</v>
      </c>
      <c r="U50" s="115">
        <v>-155</v>
      </c>
      <c r="V50" s="116">
        <v>41.52</v>
      </c>
      <c r="W50">
        <v>-35</v>
      </c>
      <c r="X50">
        <v>-80</v>
      </c>
      <c r="Y50">
        <v>12.55</v>
      </c>
      <c r="Z50">
        <v>28.97</v>
      </c>
      <c r="AA50">
        <v>-40</v>
      </c>
    </row>
    <row r="51" spans="7:27">
      <c r="G51" t="s">
        <v>93</v>
      </c>
      <c r="H51" s="115">
        <v>48.28</v>
      </c>
      <c r="I51" s="88">
        <v>0</v>
      </c>
      <c r="J51" s="88">
        <v>0</v>
      </c>
      <c r="K51" s="88">
        <v>0</v>
      </c>
      <c r="L51" s="88">
        <v>14.48</v>
      </c>
      <c r="M51" s="116">
        <v>0</v>
      </c>
      <c r="N51" s="115">
        <v>0</v>
      </c>
      <c r="O51" s="88">
        <v>-55</v>
      </c>
      <c r="P51" s="88">
        <v>-20</v>
      </c>
      <c r="Q51" s="88">
        <v>-45</v>
      </c>
      <c r="R51" s="88">
        <v>0</v>
      </c>
      <c r="S51" s="116">
        <v>0</v>
      </c>
      <c r="U51" s="115">
        <v>-120</v>
      </c>
      <c r="V51" s="116">
        <v>62.76</v>
      </c>
      <c r="W51">
        <v>48.28</v>
      </c>
      <c r="X51">
        <v>-55</v>
      </c>
      <c r="Y51">
        <v>14.48</v>
      </c>
      <c r="Z51">
        <v>-45</v>
      </c>
      <c r="AA51">
        <v>-20</v>
      </c>
    </row>
    <row r="52" spans="7:27">
      <c r="G52" t="s">
        <v>94</v>
      </c>
      <c r="H52" s="115">
        <v>30.9</v>
      </c>
      <c r="I52" s="88">
        <v>0</v>
      </c>
      <c r="J52" s="88">
        <v>0</v>
      </c>
      <c r="K52" s="88">
        <v>0</v>
      </c>
      <c r="L52" s="88">
        <v>14.48</v>
      </c>
      <c r="M52" s="116">
        <v>0</v>
      </c>
      <c r="N52" s="115">
        <v>0</v>
      </c>
      <c r="O52" s="88">
        <v>-55</v>
      </c>
      <c r="P52" s="88">
        <v>0</v>
      </c>
      <c r="Q52" s="88">
        <v>0</v>
      </c>
      <c r="R52" s="88">
        <v>0</v>
      </c>
      <c r="S52" s="116">
        <v>0</v>
      </c>
      <c r="U52" s="115">
        <v>-55</v>
      </c>
      <c r="V52" s="116">
        <v>45.38</v>
      </c>
      <c r="W52">
        <v>30.9</v>
      </c>
      <c r="X52">
        <v>-55</v>
      </c>
      <c r="Y52">
        <v>14.48</v>
      </c>
      <c r="Z52">
        <v>0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14.48</v>
      </c>
      <c r="M53" s="116">
        <v>0</v>
      </c>
      <c r="N53" s="115">
        <v>-37</v>
      </c>
      <c r="O53" s="88">
        <v>-45</v>
      </c>
      <c r="P53" s="88">
        <v>-130</v>
      </c>
      <c r="Q53" s="88">
        <v>0</v>
      </c>
      <c r="R53" s="88">
        <v>0</v>
      </c>
      <c r="S53" s="116">
        <v>0</v>
      </c>
      <c r="U53" s="115">
        <v>-212</v>
      </c>
      <c r="V53" s="116">
        <v>14.48</v>
      </c>
      <c r="W53">
        <v>-37</v>
      </c>
      <c r="X53">
        <v>-45</v>
      </c>
      <c r="Y53">
        <v>14.48</v>
      </c>
      <c r="Z53">
        <v>0</v>
      </c>
      <c r="AA53">
        <v>-130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28.97</v>
      </c>
      <c r="L54" s="88">
        <v>14.48</v>
      </c>
      <c r="M54" s="116">
        <v>0</v>
      </c>
      <c r="N54" s="115">
        <v>0</v>
      </c>
      <c r="O54" s="88">
        <v>-10</v>
      </c>
      <c r="P54" s="88">
        <v>-80</v>
      </c>
      <c r="Q54" s="88">
        <v>0</v>
      </c>
      <c r="R54" s="88">
        <v>0</v>
      </c>
      <c r="S54" s="116">
        <v>0</v>
      </c>
      <c r="U54" s="115">
        <v>-90</v>
      </c>
      <c r="V54" s="116">
        <v>43.45</v>
      </c>
      <c r="W54">
        <v>0</v>
      </c>
      <c r="X54">
        <v>-10</v>
      </c>
      <c r="Y54">
        <v>14.48</v>
      </c>
      <c r="Z54">
        <v>28.97</v>
      </c>
      <c r="AA54">
        <v>-80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20.28</v>
      </c>
      <c r="M55" s="116">
        <v>0</v>
      </c>
      <c r="N55" s="115">
        <v>-89</v>
      </c>
      <c r="O55" s="88">
        <v>-100</v>
      </c>
      <c r="P55" s="88">
        <v>-135</v>
      </c>
      <c r="Q55" s="88">
        <v>-50</v>
      </c>
      <c r="R55" s="88">
        <v>0</v>
      </c>
      <c r="S55" s="116">
        <v>0</v>
      </c>
      <c r="U55" s="115">
        <v>-374</v>
      </c>
      <c r="V55" s="116">
        <v>20.28</v>
      </c>
      <c r="W55">
        <v>-89</v>
      </c>
      <c r="X55">
        <v>-100</v>
      </c>
      <c r="Y55">
        <v>20.28</v>
      </c>
      <c r="Z55">
        <v>-50</v>
      </c>
      <c r="AA55">
        <v>-135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12.55</v>
      </c>
      <c r="M56" s="116">
        <v>0</v>
      </c>
      <c r="N56" s="115">
        <v>-72</v>
      </c>
      <c r="O56" s="88">
        <v>-90</v>
      </c>
      <c r="P56" s="88">
        <v>-100</v>
      </c>
      <c r="Q56" s="88">
        <v>0</v>
      </c>
      <c r="R56" s="88">
        <v>0</v>
      </c>
      <c r="S56" s="116">
        <v>0</v>
      </c>
      <c r="U56" s="115">
        <v>-262</v>
      </c>
      <c r="V56" s="116">
        <v>12.55</v>
      </c>
      <c r="W56">
        <v>-72</v>
      </c>
      <c r="X56">
        <v>-90</v>
      </c>
      <c r="Y56">
        <v>12.55</v>
      </c>
      <c r="Z56">
        <v>0</v>
      </c>
      <c r="AA56">
        <v>-100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28.97</v>
      </c>
      <c r="L57" s="88">
        <v>13.52</v>
      </c>
      <c r="M57" s="116">
        <v>0</v>
      </c>
      <c r="N57" s="115">
        <v>-154</v>
      </c>
      <c r="O57" s="88">
        <v>-90</v>
      </c>
      <c r="P57" s="88">
        <v>-180</v>
      </c>
      <c r="Q57" s="88">
        <v>0</v>
      </c>
      <c r="R57" s="88">
        <v>0</v>
      </c>
      <c r="S57" s="116">
        <v>0</v>
      </c>
      <c r="U57" s="115">
        <v>-424</v>
      </c>
      <c r="V57" s="116">
        <v>42.49</v>
      </c>
      <c r="W57">
        <v>-154</v>
      </c>
      <c r="X57">
        <v>-90</v>
      </c>
      <c r="Y57">
        <v>13.52</v>
      </c>
      <c r="Z57">
        <v>28.97</v>
      </c>
      <c r="AA57">
        <v>-180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13.52</v>
      </c>
      <c r="M58" s="116">
        <v>0</v>
      </c>
      <c r="N58" s="115">
        <v>-123</v>
      </c>
      <c r="O58" s="88">
        <v>-80</v>
      </c>
      <c r="P58" s="88">
        <v>-160</v>
      </c>
      <c r="Q58" s="88">
        <v>0</v>
      </c>
      <c r="R58" s="88">
        <v>0</v>
      </c>
      <c r="S58" s="116">
        <v>0</v>
      </c>
      <c r="U58" s="115">
        <v>-363</v>
      </c>
      <c r="V58" s="116">
        <v>13.52</v>
      </c>
      <c r="W58">
        <v>-123</v>
      </c>
      <c r="X58">
        <v>-80</v>
      </c>
      <c r="Y58">
        <v>13.52</v>
      </c>
      <c r="Z58">
        <v>0</v>
      </c>
      <c r="AA58">
        <v>-160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13.52</v>
      </c>
      <c r="M59" s="116">
        <v>0</v>
      </c>
      <c r="N59" s="115">
        <v>-86</v>
      </c>
      <c r="O59" s="88">
        <v>-95</v>
      </c>
      <c r="P59" s="88">
        <v>-225</v>
      </c>
      <c r="Q59" s="88">
        <v>0</v>
      </c>
      <c r="R59" s="88">
        <v>0</v>
      </c>
      <c r="S59" s="116">
        <v>0</v>
      </c>
      <c r="U59" s="115">
        <v>-406</v>
      </c>
      <c r="V59" s="116">
        <v>13.52</v>
      </c>
      <c r="W59">
        <v>-86</v>
      </c>
      <c r="X59">
        <v>-95</v>
      </c>
      <c r="Y59">
        <v>13.52</v>
      </c>
      <c r="Z59">
        <v>0</v>
      </c>
      <c r="AA59">
        <v>-225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72.42</v>
      </c>
      <c r="L60" s="88">
        <v>12.55</v>
      </c>
      <c r="M60" s="116">
        <v>0</v>
      </c>
      <c r="N60" s="115">
        <v>-78</v>
      </c>
      <c r="O60" s="88">
        <v>-90</v>
      </c>
      <c r="P60" s="88">
        <v>-180</v>
      </c>
      <c r="Q60" s="88">
        <v>0</v>
      </c>
      <c r="R60" s="88">
        <v>0</v>
      </c>
      <c r="S60" s="116">
        <v>0</v>
      </c>
      <c r="U60" s="115">
        <v>-348</v>
      </c>
      <c r="V60" s="116">
        <v>84.97</v>
      </c>
      <c r="W60">
        <v>-78</v>
      </c>
      <c r="X60">
        <v>-90</v>
      </c>
      <c r="Y60">
        <v>12.55</v>
      </c>
      <c r="Z60">
        <v>72.42</v>
      </c>
      <c r="AA60">
        <v>-180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72.42</v>
      </c>
      <c r="L61" s="88">
        <v>19.309999999999999</v>
      </c>
      <c r="M61" s="116">
        <v>0</v>
      </c>
      <c r="N61" s="115">
        <v>-35</v>
      </c>
      <c r="O61" s="88">
        <v>-85</v>
      </c>
      <c r="P61" s="88">
        <v>-220</v>
      </c>
      <c r="Q61" s="88">
        <v>0</v>
      </c>
      <c r="R61" s="88">
        <v>0</v>
      </c>
      <c r="S61" s="116">
        <v>0</v>
      </c>
      <c r="U61" s="115">
        <v>-340</v>
      </c>
      <c r="V61" s="116">
        <v>91.73</v>
      </c>
      <c r="W61">
        <v>-35</v>
      </c>
      <c r="X61">
        <v>-85</v>
      </c>
      <c r="Y61">
        <v>19.309999999999999</v>
      </c>
      <c r="Z61">
        <v>72.42</v>
      </c>
      <c r="AA61">
        <v>-220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72.42</v>
      </c>
      <c r="L62" s="88">
        <v>9.66</v>
      </c>
      <c r="M62" s="116">
        <v>0</v>
      </c>
      <c r="N62" s="115">
        <v>-59</v>
      </c>
      <c r="O62" s="88">
        <v>-80</v>
      </c>
      <c r="P62" s="88">
        <v>-180</v>
      </c>
      <c r="Q62" s="88">
        <v>0</v>
      </c>
      <c r="R62" s="88">
        <v>0</v>
      </c>
      <c r="S62" s="116">
        <v>0</v>
      </c>
      <c r="U62" s="115">
        <v>-319</v>
      </c>
      <c r="V62" s="116">
        <v>82.08</v>
      </c>
      <c r="W62">
        <v>-59</v>
      </c>
      <c r="X62">
        <v>-80</v>
      </c>
      <c r="Y62">
        <v>9.66</v>
      </c>
      <c r="Z62">
        <v>72.42</v>
      </c>
      <c r="AA62">
        <v>-180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12.55</v>
      </c>
      <c r="M63" s="116">
        <v>0</v>
      </c>
      <c r="N63" s="115">
        <v>-272</v>
      </c>
      <c r="O63" s="88">
        <v>-120</v>
      </c>
      <c r="P63" s="88">
        <v>-50</v>
      </c>
      <c r="Q63" s="88">
        <v>0</v>
      </c>
      <c r="R63" s="88">
        <v>0</v>
      </c>
      <c r="S63" s="116">
        <v>0</v>
      </c>
      <c r="U63" s="115">
        <v>-442</v>
      </c>
      <c r="V63" s="116">
        <v>12.55</v>
      </c>
      <c r="W63">
        <v>-272</v>
      </c>
      <c r="X63">
        <v>-120</v>
      </c>
      <c r="Y63">
        <v>12.55</v>
      </c>
      <c r="Z63">
        <v>0</v>
      </c>
      <c r="AA63">
        <v>-50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72.42</v>
      </c>
      <c r="L64" s="88">
        <v>11.59</v>
      </c>
      <c r="M64" s="116">
        <v>0</v>
      </c>
      <c r="N64" s="115">
        <v>-216</v>
      </c>
      <c r="O64" s="88">
        <v>-110</v>
      </c>
      <c r="P64" s="88">
        <v>0</v>
      </c>
      <c r="Q64" s="88">
        <v>0</v>
      </c>
      <c r="R64" s="88">
        <v>0</v>
      </c>
      <c r="S64" s="116">
        <v>0</v>
      </c>
      <c r="U64" s="115">
        <v>-326</v>
      </c>
      <c r="V64" s="116">
        <v>84.01</v>
      </c>
      <c r="W64">
        <v>-216</v>
      </c>
      <c r="X64">
        <v>-110</v>
      </c>
      <c r="Y64">
        <v>11.59</v>
      </c>
      <c r="Z64">
        <v>72.42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72.42</v>
      </c>
      <c r="L65" s="88">
        <v>11.59</v>
      </c>
      <c r="M65" s="116">
        <v>0</v>
      </c>
      <c r="N65" s="115">
        <v>-76</v>
      </c>
      <c r="O65" s="88">
        <v>-160</v>
      </c>
      <c r="P65" s="88">
        <v>-175</v>
      </c>
      <c r="Q65" s="88">
        <v>0</v>
      </c>
      <c r="R65" s="88">
        <v>0</v>
      </c>
      <c r="S65" s="116">
        <v>0</v>
      </c>
      <c r="U65" s="115">
        <v>-411</v>
      </c>
      <c r="V65" s="116">
        <v>84.01</v>
      </c>
      <c r="W65">
        <v>-76</v>
      </c>
      <c r="X65">
        <v>-160</v>
      </c>
      <c r="Y65">
        <v>11.59</v>
      </c>
      <c r="Z65">
        <v>72.42</v>
      </c>
      <c r="AA65">
        <v>-175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72.42</v>
      </c>
      <c r="L66" s="88">
        <v>10.62</v>
      </c>
      <c r="M66" s="116">
        <v>0</v>
      </c>
      <c r="N66" s="115">
        <v>-87</v>
      </c>
      <c r="O66" s="88">
        <v>-140</v>
      </c>
      <c r="P66" s="88">
        <v>-110</v>
      </c>
      <c r="Q66" s="88">
        <v>0</v>
      </c>
      <c r="R66" s="88">
        <v>0</v>
      </c>
      <c r="S66" s="116">
        <v>0</v>
      </c>
      <c r="U66" s="115">
        <v>-337</v>
      </c>
      <c r="V66" s="116">
        <v>83.04</v>
      </c>
      <c r="W66">
        <v>-87</v>
      </c>
      <c r="X66">
        <v>-140</v>
      </c>
      <c r="Y66">
        <v>10.62</v>
      </c>
      <c r="Z66">
        <v>72.42</v>
      </c>
      <c r="AA66">
        <v>-110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14.97</v>
      </c>
      <c r="M67" s="116">
        <v>0</v>
      </c>
      <c r="N67" s="115">
        <v>0</v>
      </c>
      <c r="O67" s="88">
        <v>-160</v>
      </c>
      <c r="P67" s="88">
        <v>-210</v>
      </c>
      <c r="Q67" s="88">
        <v>0</v>
      </c>
      <c r="R67" s="88">
        <v>0</v>
      </c>
      <c r="S67" s="116">
        <v>0</v>
      </c>
      <c r="U67" s="115">
        <v>-370</v>
      </c>
      <c r="V67" s="116">
        <v>14.97</v>
      </c>
      <c r="W67">
        <v>0</v>
      </c>
      <c r="X67">
        <v>-160</v>
      </c>
      <c r="Y67">
        <v>14.97</v>
      </c>
      <c r="Z67">
        <v>0</v>
      </c>
      <c r="AA67">
        <v>-210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62.76</v>
      </c>
      <c r="L68" s="88">
        <v>6.76</v>
      </c>
      <c r="M68" s="116">
        <v>0</v>
      </c>
      <c r="N68" s="115">
        <v>0</v>
      </c>
      <c r="O68" s="88">
        <v>-135</v>
      </c>
      <c r="P68" s="88">
        <v>-150</v>
      </c>
      <c r="Q68" s="88">
        <v>0</v>
      </c>
      <c r="R68" s="88">
        <v>0</v>
      </c>
      <c r="S68" s="116">
        <v>0</v>
      </c>
      <c r="U68" s="115">
        <v>-285</v>
      </c>
      <c r="V68" s="116">
        <v>69.52</v>
      </c>
      <c r="W68">
        <v>0</v>
      </c>
      <c r="X68">
        <v>-135</v>
      </c>
      <c r="Y68">
        <v>6.76</v>
      </c>
      <c r="Z68">
        <v>62.76</v>
      </c>
      <c r="AA68">
        <v>-150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62.77</v>
      </c>
      <c r="L69" s="88">
        <v>9.17</v>
      </c>
      <c r="M69" s="116">
        <v>0</v>
      </c>
      <c r="N69" s="115">
        <v>-14</v>
      </c>
      <c r="O69" s="88">
        <v>-70</v>
      </c>
      <c r="P69" s="88">
        <v>-100</v>
      </c>
      <c r="Q69" s="88">
        <v>0</v>
      </c>
      <c r="R69" s="88">
        <v>0</v>
      </c>
      <c r="S69" s="116">
        <v>0</v>
      </c>
      <c r="U69" s="115">
        <v>-184</v>
      </c>
      <c r="V69" s="116">
        <v>71.94</v>
      </c>
      <c r="W69">
        <v>-14</v>
      </c>
      <c r="X69">
        <v>-70</v>
      </c>
      <c r="Y69">
        <v>9.17</v>
      </c>
      <c r="Z69">
        <v>62.77</v>
      </c>
      <c r="AA69">
        <v>-100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62.76</v>
      </c>
      <c r="L70" s="88">
        <v>8.2100000000000009</v>
      </c>
      <c r="M70" s="116">
        <v>0</v>
      </c>
      <c r="N70" s="115">
        <v>-55</v>
      </c>
      <c r="O70" s="88">
        <v>-25</v>
      </c>
      <c r="P70" s="88">
        <v>-100</v>
      </c>
      <c r="Q70" s="88">
        <v>0</v>
      </c>
      <c r="R70" s="88">
        <v>0</v>
      </c>
      <c r="S70" s="116">
        <v>0</v>
      </c>
      <c r="U70" s="115">
        <v>-180</v>
      </c>
      <c r="V70" s="116">
        <v>70.97</v>
      </c>
      <c r="W70">
        <v>-55</v>
      </c>
      <c r="X70">
        <v>-25</v>
      </c>
      <c r="Y70">
        <v>8.2100000000000009</v>
      </c>
      <c r="Z70">
        <v>62.76</v>
      </c>
      <c r="AA70">
        <v>-100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7.72</v>
      </c>
      <c r="M71" s="116">
        <v>0</v>
      </c>
      <c r="N71" s="115">
        <v>-139</v>
      </c>
      <c r="O71" s="88">
        <v>-130</v>
      </c>
      <c r="P71" s="88">
        <v>-40</v>
      </c>
      <c r="Q71" s="88">
        <v>0</v>
      </c>
      <c r="R71" s="88">
        <v>0</v>
      </c>
      <c r="S71" s="116">
        <v>0</v>
      </c>
      <c r="U71" s="115">
        <v>-309</v>
      </c>
      <c r="V71" s="116">
        <v>7.72</v>
      </c>
      <c r="W71">
        <v>-139</v>
      </c>
      <c r="X71">
        <v>-130</v>
      </c>
      <c r="Y71">
        <v>7.72</v>
      </c>
      <c r="Z71">
        <v>0</v>
      </c>
      <c r="AA71">
        <v>-40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28.97</v>
      </c>
      <c r="L72" s="88">
        <v>6.76</v>
      </c>
      <c r="M72" s="116">
        <v>0</v>
      </c>
      <c r="N72" s="115">
        <v>-81</v>
      </c>
      <c r="O72" s="88">
        <v>-95</v>
      </c>
      <c r="P72" s="88">
        <v>0</v>
      </c>
      <c r="Q72" s="88">
        <v>0</v>
      </c>
      <c r="R72" s="88">
        <v>0</v>
      </c>
      <c r="S72" s="116">
        <v>0</v>
      </c>
      <c r="U72" s="115">
        <v>-176</v>
      </c>
      <c r="V72" s="116">
        <v>35.729999999999997</v>
      </c>
      <c r="W72">
        <v>-81</v>
      </c>
      <c r="X72">
        <v>-95</v>
      </c>
      <c r="Y72">
        <v>6.76</v>
      </c>
      <c r="Z72">
        <v>28.97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28.97</v>
      </c>
      <c r="L73" s="88">
        <v>12.55</v>
      </c>
      <c r="M73" s="116">
        <v>0</v>
      </c>
      <c r="N73" s="115">
        <v>-80</v>
      </c>
      <c r="O73" s="88">
        <v>0</v>
      </c>
      <c r="P73" s="88">
        <v>-35</v>
      </c>
      <c r="Q73" s="88">
        <v>0</v>
      </c>
      <c r="R73" s="88">
        <v>0</v>
      </c>
      <c r="S73" s="116">
        <v>0</v>
      </c>
      <c r="U73" s="115">
        <v>-115</v>
      </c>
      <c r="V73" s="116">
        <v>41.52</v>
      </c>
      <c r="W73">
        <v>-80</v>
      </c>
      <c r="X73">
        <v>0</v>
      </c>
      <c r="Y73">
        <v>12.55</v>
      </c>
      <c r="Z73">
        <v>28.97</v>
      </c>
      <c r="AA73">
        <v>-35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28.97</v>
      </c>
      <c r="L74" s="88">
        <v>5.41</v>
      </c>
      <c r="M74" s="116">
        <v>0</v>
      </c>
      <c r="N74" s="115">
        <v>-27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-27</v>
      </c>
      <c r="V74" s="116">
        <v>34.380000000000003</v>
      </c>
      <c r="W74">
        <v>-27</v>
      </c>
      <c r="X74">
        <v>0</v>
      </c>
      <c r="Y74">
        <v>5.41</v>
      </c>
      <c r="Z74">
        <v>28.97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6.76</v>
      </c>
      <c r="M75" s="116">
        <v>0</v>
      </c>
      <c r="N75" s="115">
        <v>-87</v>
      </c>
      <c r="O75" s="88">
        <v>-125</v>
      </c>
      <c r="P75" s="88">
        <v>-90</v>
      </c>
      <c r="Q75" s="88">
        <v>-35</v>
      </c>
      <c r="R75" s="88">
        <v>0</v>
      </c>
      <c r="S75" s="116">
        <v>0</v>
      </c>
      <c r="U75" s="115">
        <v>-337</v>
      </c>
      <c r="V75" s="116">
        <v>6.76</v>
      </c>
      <c r="W75">
        <v>-87</v>
      </c>
      <c r="X75">
        <v>-125</v>
      </c>
      <c r="Y75">
        <v>6.76</v>
      </c>
      <c r="Z75">
        <v>-35</v>
      </c>
      <c r="AA75">
        <v>-90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28.97</v>
      </c>
      <c r="L76" s="88">
        <v>6.76</v>
      </c>
      <c r="M76" s="116">
        <v>0</v>
      </c>
      <c r="N76" s="115">
        <v>-22</v>
      </c>
      <c r="O76" s="88">
        <v>-95</v>
      </c>
      <c r="P76" s="88">
        <v>-20</v>
      </c>
      <c r="Q76" s="88">
        <v>0</v>
      </c>
      <c r="R76" s="88">
        <v>0</v>
      </c>
      <c r="S76" s="116">
        <v>0</v>
      </c>
      <c r="U76" s="115">
        <v>-137</v>
      </c>
      <c r="V76" s="116">
        <v>35.729999999999997</v>
      </c>
      <c r="W76">
        <v>-22</v>
      </c>
      <c r="X76">
        <v>-95</v>
      </c>
      <c r="Y76">
        <v>6.76</v>
      </c>
      <c r="Z76">
        <v>28.97</v>
      </c>
      <c r="AA76">
        <v>-20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28.97</v>
      </c>
      <c r="L77" s="88">
        <v>6.76</v>
      </c>
      <c r="M77" s="116">
        <v>0</v>
      </c>
      <c r="N77" s="115">
        <v>-95</v>
      </c>
      <c r="O77" s="88">
        <v>-120</v>
      </c>
      <c r="P77" s="88">
        <v>-115</v>
      </c>
      <c r="Q77" s="88">
        <v>0</v>
      </c>
      <c r="R77" s="88">
        <v>0</v>
      </c>
      <c r="S77" s="116">
        <v>0</v>
      </c>
      <c r="U77" s="115">
        <v>-330</v>
      </c>
      <c r="V77" s="116">
        <v>35.729999999999997</v>
      </c>
      <c r="W77">
        <v>-95</v>
      </c>
      <c r="X77">
        <v>-120</v>
      </c>
      <c r="Y77">
        <v>6.76</v>
      </c>
      <c r="Z77">
        <v>28.97</v>
      </c>
      <c r="AA77">
        <v>-115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14.48</v>
      </c>
      <c r="L78" s="88">
        <v>6.76</v>
      </c>
      <c r="M78" s="116">
        <v>0</v>
      </c>
      <c r="N78" s="115">
        <v>-53</v>
      </c>
      <c r="O78" s="88">
        <v>-90</v>
      </c>
      <c r="P78" s="88">
        <v>-60</v>
      </c>
      <c r="Q78" s="88">
        <v>0</v>
      </c>
      <c r="R78" s="88">
        <v>0</v>
      </c>
      <c r="S78" s="116">
        <v>0</v>
      </c>
      <c r="U78" s="115">
        <v>-203</v>
      </c>
      <c r="V78" s="116">
        <v>21.24</v>
      </c>
      <c r="W78">
        <v>-53</v>
      </c>
      <c r="X78">
        <v>-90</v>
      </c>
      <c r="Y78">
        <v>6.76</v>
      </c>
      <c r="Z78">
        <v>14.48</v>
      </c>
      <c r="AA78">
        <v>-60</v>
      </c>
    </row>
    <row r="79" spans="7:27">
      <c r="G79" t="s">
        <v>121</v>
      </c>
      <c r="H79" s="115">
        <v>17.38</v>
      </c>
      <c r="I79" s="88">
        <v>0</v>
      </c>
      <c r="J79" s="88">
        <v>0</v>
      </c>
      <c r="K79" s="88">
        <v>0</v>
      </c>
      <c r="L79" s="88">
        <v>13.04</v>
      </c>
      <c r="M79" s="116">
        <v>0</v>
      </c>
      <c r="N79" s="115">
        <v>0</v>
      </c>
      <c r="O79" s="88">
        <v>-70</v>
      </c>
      <c r="P79" s="88">
        <v>-30</v>
      </c>
      <c r="Q79" s="88">
        <v>-40</v>
      </c>
      <c r="R79" s="88">
        <v>0</v>
      </c>
      <c r="S79" s="116">
        <v>0</v>
      </c>
      <c r="U79" s="115">
        <v>-140</v>
      </c>
      <c r="V79" s="116">
        <v>30.42</v>
      </c>
      <c r="W79">
        <v>17.38</v>
      </c>
      <c r="X79">
        <v>-70</v>
      </c>
      <c r="Y79">
        <v>13.04</v>
      </c>
      <c r="Z79">
        <v>-40</v>
      </c>
      <c r="AA79">
        <v>-30</v>
      </c>
    </row>
    <row r="80" spans="7:27">
      <c r="G80" t="s">
        <v>122</v>
      </c>
      <c r="H80" s="115">
        <v>57.93</v>
      </c>
      <c r="I80" s="88">
        <v>0</v>
      </c>
      <c r="J80" s="88">
        <v>0</v>
      </c>
      <c r="K80" s="88">
        <v>0</v>
      </c>
      <c r="L80" s="88">
        <v>4.83</v>
      </c>
      <c r="M80" s="116">
        <v>0</v>
      </c>
      <c r="N80" s="115">
        <v>0</v>
      </c>
      <c r="O80" s="88">
        <v>-50</v>
      </c>
      <c r="P80" s="88">
        <v>-20</v>
      </c>
      <c r="Q80" s="88">
        <v>0</v>
      </c>
      <c r="R80" s="88">
        <v>0</v>
      </c>
      <c r="S80" s="116">
        <v>0</v>
      </c>
      <c r="U80" s="115">
        <v>-70</v>
      </c>
      <c r="V80" s="116">
        <v>62.76</v>
      </c>
      <c r="W80">
        <v>57.93</v>
      </c>
      <c r="X80">
        <v>-50</v>
      </c>
      <c r="Y80">
        <v>4.83</v>
      </c>
      <c r="Z80">
        <v>0</v>
      </c>
      <c r="AA80">
        <v>-20</v>
      </c>
    </row>
    <row r="81" spans="7:27">
      <c r="G81" t="s">
        <v>123</v>
      </c>
      <c r="H81" s="115">
        <v>99.45</v>
      </c>
      <c r="I81" s="88">
        <v>0</v>
      </c>
      <c r="J81" s="88">
        <v>0</v>
      </c>
      <c r="K81" s="88">
        <v>9.66</v>
      </c>
      <c r="L81" s="88">
        <v>8.69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117.8</v>
      </c>
      <c r="W81">
        <v>99.45</v>
      </c>
      <c r="X81">
        <v>0</v>
      </c>
      <c r="Y81">
        <v>8.69</v>
      </c>
      <c r="Z81">
        <v>9.66</v>
      </c>
      <c r="AA81">
        <v>0</v>
      </c>
    </row>
    <row r="82" spans="7:27">
      <c r="G82" t="s">
        <v>124</v>
      </c>
      <c r="H82" s="115">
        <v>69.52</v>
      </c>
      <c r="I82" s="88">
        <v>0</v>
      </c>
      <c r="J82" s="88">
        <v>0</v>
      </c>
      <c r="K82" s="88">
        <v>9.66</v>
      </c>
      <c r="L82" s="88">
        <v>8.69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87.87</v>
      </c>
      <c r="W82">
        <v>69.52</v>
      </c>
      <c r="X82">
        <v>0</v>
      </c>
      <c r="Y82">
        <v>8.69</v>
      </c>
      <c r="Z82">
        <v>9.66</v>
      </c>
      <c r="AA82">
        <v>0</v>
      </c>
    </row>
    <row r="83" spans="7:27">
      <c r="G83" t="s">
        <v>125</v>
      </c>
      <c r="H83" s="115">
        <v>11.59</v>
      </c>
      <c r="I83" s="88">
        <v>0</v>
      </c>
      <c r="J83" s="88">
        <v>0</v>
      </c>
      <c r="K83" s="88">
        <v>0</v>
      </c>
      <c r="L83" s="88">
        <v>8.69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20.28</v>
      </c>
      <c r="W83">
        <v>11.59</v>
      </c>
      <c r="X83">
        <v>0</v>
      </c>
      <c r="Y83">
        <v>8.69</v>
      </c>
      <c r="Z83">
        <v>0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28.97</v>
      </c>
      <c r="L84" s="88">
        <v>8.69</v>
      </c>
      <c r="M84" s="116">
        <v>0</v>
      </c>
      <c r="N84" s="115">
        <v>-23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-23</v>
      </c>
      <c r="V84" s="116">
        <v>37.659999999999997</v>
      </c>
      <c r="W84">
        <v>-23</v>
      </c>
      <c r="X84">
        <v>0</v>
      </c>
      <c r="Y84">
        <v>8.69</v>
      </c>
      <c r="Z84">
        <v>28.97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24.14</v>
      </c>
      <c r="L85" s="88">
        <v>15.45</v>
      </c>
      <c r="M85" s="116">
        <v>0</v>
      </c>
      <c r="N85" s="115">
        <v>-35</v>
      </c>
      <c r="O85" s="88">
        <v>-17</v>
      </c>
      <c r="P85" s="88">
        <v>0</v>
      </c>
      <c r="Q85" s="88">
        <v>0</v>
      </c>
      <c r="R85" s="88">
        <v>0</v>
      </c>
      <c r="S85" s="116">
        <v>0</v>
      </c>
      <c r="U85" s="115">
        <v>-52</v>
      </c>
      <c r="V85" s="116">
        <v>39.590000000000003</v>
      </c>
      <c r="W85">
        <v>-35</v>
      </c>
      <c r="X85">
        <v>-17</v>
      </c>
      <c r="Y85">
        <v>15.45</v>
      </c>
      <c r="Z85">
        <v>24.14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28.97</v>
      </c>
      <c r="L86" s="88">
        <v>7.72</v>
      </c>
      <c r="M86" s="116">
        <v>0</v>
      </c>
      <c r="N86" s="115">
        <v>-34</v>
      </c>
      <c r="O86" s="88">
        <v>-32</v>
      </c>
      <c r="P86" s="88">
        <v>0</v>
      </c>
      <c r="Q86" s="88">
        <v>0</v>
      </c>
      <c r="R86" s="88">
        <v>0</v>
      </c>
      <c r="S86" s="116">
        <v>0</v>
      </c>
      <c r="U86" s="115">
        <v>-66</v>
      </c>
      <c r="V86" s="116">
        <v>36.69</v>
      </c>
      <c r="W86">
        <v>-34</v>
      </c>
      <c r="X86">
        <v>-32</v>
      </c>
      <c r="Y86">
        <v>7.72</v>
      </c>
      <c r="Z86">
        <v>28.97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-36</v>
      </c>
      <c r="O87" s="88">
        <v>-260</v>
      </c>
      <c r="P87" s="88">
        <v>-90</v>
      </c>
      <c r="Q87" s="88">
        <v>0</v>
      </c>
      <c r="R87" s="88">
        <v>0</v>
      </c>
      <c r="S87" s="116">
        <v>0</v>
      </c>
      <c r="U87" s="115">
        <v>-386</v>
      </c>
      <c r="V87" s="116">
        <v>0</v>
      </c>
      <c r="W87">
        <v>-36</v>
      </c>
      <c r="X87">
        <v>-260</v>
      </c>
      <c r="Y87">
        <v>0</v>
      </c>
      <c r="Z87">
        <v>0</v>
      </c>
      <c r="AA87">
        <v>-90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28.97</v>
      </c>
      <c r="L88" s="88">
        <v>0</v>
      </c>
      <c r="M88" s="116">
        <v>0</v>
      </c>
      <c r="N88" s="115">
        <v>-85</v>
      </c>
      <c r="O88" s="88">
        <v>-225</v>
      </c>
      <c r="P88" s="88">
        <v>-50</v>
      </c>
      <c r="Q88" s="88">
        <v>0</v>
      </c>
      <c r="R88" s="88">
        <v>0</v>
      </c>
      <c r="S88" s="116">
        <v>0</v>
      </c>
      <c r="U88" s="115">
        <v>-360</v>
      </c>
      <c r="V88" s="116">
        <v>28.97</v>
      </c>
      <c r="W88">
        <v>-85</v>
      </c>
      <c r="X88">
        <v>-225</v>
      </c>
      <c r="Y88">
        <v>0</v>
      </c>
      <c r="Z88">
        <v>28.97</v>
      </c>
      <c r="AA88">
        <v>-50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24.14</v>
      </c>
      <c r="L89" s="88">
        <v>10.62</v>
      </c>
      <c r="M89" s="116">
        <v>0</v>
      </c>
      <c r="N89" s="115">
        <v>-172</v>
      </c>
      <c r="O89" s="88">
        <v>-248</v>
      </c>
      <c r="P89" s="88">
        <v>-60</v>
      </c>
      <c r="Q89" s="88">
        <v>0</v>
      </c>
      <c r="R89" s="88">
        <v>0</v>
      </c>
      <c r="S89" s="116">
        <v>0</v>
      </c>
      <c r="U89" s="115">
        <v>-480</v>
      </c>
      <c r="V89" s="116">
        <v>34.76</v>
      </c>
      <c r="W89">
        <v>-172</v>
      </c>
      <c r="X89">
        <v>-248</v>
      </c>
      <c r="Y89">
        <v>10.62</v>
      </c>
      <c r="Z89">
        <v>24.14</v>
      </c>
      <c r="AA89">
        <v>-60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24.14</v>
      </c>
      <c r="L90" s="88">
        <v>10.62</v>
      </c>
      <c r="M90" s="116">
        <v>0</v>
      </c>
      <c r="N90" s="115">
        <v>-114</v>
      </c>
      <c r="O90" s="88">
        <v>-260</v>
      </c>
      <c r="P90" s="88">
        <v>-60</v>
      </c>
      <c r="Q90" s="88">
        <v>0</v>
      </c>
      <c r="R90" s="88">
        <v>0</v>
      </c>
      <c r="S90" s="116">
        <v>0</v>
      </c>
      <c r="U90" s="115">
        <v>-434</v>
      </c>
      <c r="V90" s="116">
        <v>34.76</v>
      </c>
      <c r="W90">
        <v>-114</v>
      </c>
      <c r="X90">
        <v>-260</v>
      </c>
      <c r="Y90">
        <v>10.62</v>
      </c>
      <c r="Z90">
        <v>24.14</v>
      </c>
      <c r="AA90">
        <v>-60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17.38</v>
      </c>
      <c r="M91" s="116">
        <v>0</v>
      </c>
      <c r="N91" s="115">
        <v>-186</v>
      </c>
      <c r="O91" s="88">
        <v>-276</v>
      </c>
      <c r="P91" s="88">
        <v>-110</v>
      </c>
      <c r="Q91" s="88">
        <v>0</v>
      </c>
      <c r="R91" s="88">
        <v>0</v>
      </c>
      <c r="S91" s="116">
        <v>0</v>
      </c>
      <c r="U91" s="115">
        <v>-572</v>
      </c>
      <c r="V91" s="116">
        <v>17.38</v>
      </c>
      <c r="W91">
        <v>-186</v>
      </c>
      <c r="X91">
        <v>-276</v>
      </c>
      <c r="Y91">
        <v>17.38</v>
      </c>
      <c r="Z91">
        <v>0</v>
      </c>
      <c r="AA91">
        <v>-110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24.14</v>
      </c>
      <c r="L92" s="88">
        <v>9.66</v>
      </c>
      <c r="M92" s="116">
        <v>0</v>
      </c>
      <c r="N92" s="115">
        <v>-136</v>
      </c>
      <c r="O92" s="88">
        <v>-299</v>
      </c>
      <c r="P92" s="88">
        <v>-105</v>
      </c>
      <c r="Q92" s="88">
        <v>0</v>
      </c>
      <c r="R92" s="88">
        <v>0</v>
      </c>
      <c r="S92" s="116">
        <v>0</v>
      </c>
      <c r="U92" s="115">
        <v>-540</v>
      </c>
      <c r="V92" s="116">
        <v>33.799999999999997</v>
      </c>
      <c r="W92">
        <v>-136</v>
      </c>
      <c r="X92">
        <v>-299</v>
      </c>
      <c r="Y92">
        <v>9.66</v>
      </c>
      <c r="Z92">
        <v>24.14</v>
      </c>
      <c r="AA92">
        <v>-105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24.14</v>
      </c>
      <c r="L93" s="88">
        <v>11.59</v>
      </c>
      <c r="M93" s="116">
        <v>0</v>
      </c>
      <c r="N93" s="115">
        <v>-199</v>
      </c>
      <c r="O93" s="88">
        <v>-260</v>
      </c>
      <c r="P93" s="88">
        <v>-30</v>
      </c>
      <c r="Q93" s="88">
        <v>0</v>
      </c>
      <c r="R93" s="88">
        <v>0</v>
      </c>
      <c r="S93" s="116">
        <v>0</v>
      </c>
      <c r="U93" s="115">
        <v>-489</v>
      </c>
      <c r="V93" s="116">
        <v>35.729999999999997</v>
      </c>
      <c r="W93">
        <v>-199</v>
      </c>
      <c r="X93">
        <v>-260</v>
      </c>
      <c r="Y93">
        <v>11.59</v>
      </c>
      <c r="Z93">
        <v>24.14</v>
      </c>
      <c r="AA93">
        <v>-30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24.14</v>
      </c>
      <c r="L94" s="88">
        <v>11.59</v>
      </c>
      <c r="M94" s="116">
        <v>0</v>
      </c>
      <c r="N94" s="115">
        <v>-170</v>
      </c>
      <c r="O94" s="88">
        <v>-300</v>
      </c>
      <c r="P94" s="88">
        <v>-80</v>
      </c>
      <c r="Q94" s="88">
        <v>0</v>
      </c>
      <c r="R94" s="88">
        <v>0</v>
      </c>
      <c r="S94" s="116">
        <v>0</v>
      </c>
      <c r="U94" s="115">
        <v>-550</v>
      </c>
      <c r="V94" s="116">
        <v>35.729999999999997</v>
      </c>
      <c r="W94">
        <v>-170</v>
      </c>
      <c r="X94">
        <v>-300</v>
      </c>
      <c r="Y94">
        <v>11.59</v>
      </c>
      <c r="Z94">
        <v>24.14</v>
      </c>
      <c r="AA94">
        <v>-80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11.59</v>
      </c>
      <c r="M95" s="116">
        <v>0</v>
      </c>
      <c r="N95" s="115">
        <v>-165</v>
      </c>
      <c r="O95" s="88">
        <v>-240</v>
      </c>
      <c r="P95" s="88">
        <v>0</v>
      </c>
      <c r="Q95" s="88">
        <v>0</v>
      </c>
      <c r="R95" s="88">
        <v>0</v>
      </c>
      <c r="S95" s="116">
        <v>0</v>
      </c>
      <c r="U95" s="115">
        <v>-405</v>
      </c>
      <c r="V95" s="116">
        <v>11.59</v>
      </c>
      <c r="W95">
        <v>-165</v>
      </c>
      <c r="X95">
        <v>-240</v>
      </c>
      <c r="Y95">
        <v>11.59</v>
      </c>
      <c r="Z95">
        <v>0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24.14</v>
      </c>
      <c r="L96" s="88">
        <v>10.62</v>
      </c>
      <c r="M96" s="116">
        <v>0</v>
      </c>
      <c r="N96" s="115">
        <v>-180</v>
      </c>
      <c r="O96" s="88">
        <v>-240</v>
      </c>
      <c r="P96" s="88">
        <v>0</v>
      </c>
      <c r="Q96" s="88">
        <v>0</v>
      </c>
      <c r="R96" s="88">
        <v>0</v>
      </c>
      <c r="S96" s="116">
        <v>0</v>
      </c>
      <c r="U96" s="115">
        <v>-420</v>
      </c>
      <c r="V96" s="116">
        <v>34.76</v>
      </c>
      <c r="W96">
        <v>-180</v>
      </c>
      <c r="X96">
        <v>-240</v>
      </c>
      <c r="Y96">
        <v>10.62</v>
      </c>
      <c r="Z96">
        <v>24.14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24.14</v>
      </c>
      <c r="L97" s="88">
        <v>16.420000000000002</v>
      </c>
      <c r="M97" s="116">
        <v>0</v>
      </c>
      <c r="N97" s="115">
        <v>-155</v>
      </c>
      <c r="O97" s="88">
        <v>-222</v>
      </c>
      <c r="P97" s="88">
        <v>0</v>
      </c>
      <c r="Q97" s="88">
        <v>0</v>
      </c>
      <c r="R97" s="88">
        <v>0</v>
      </c>
      <c r="S97" s="116">
        <v>0</v>
      </c>
      <c r="U97" s="115">
        <v>-377</v>
      </c>
      <c r="V97" s="116">
        <v>40.56</v>
      </c>
      <c r="W97">
        <v>-155</v>
      </c>
      <c r="X97">
        <v>-222</v>
      </c>
      <c r="Y97">
        <v>16.420000000000002</v>
      </c>
      <c r="Z97">
        <v>24.14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8.69</v>
      </c>
      <c r="M98" s="116">
        <v>0</v>
      </c>
      <c r="N98" s="115">
        <v>-178</v>
      </c>
      <c r="O98" s="88">
        <v>-220</v>
      </c>
      <c r="P98" s="88">
        <v>0</v>
      </c>
      <c r="Q98" s="88">
        <v>0</v>
      </c>
      <c r="R98" s="88">
        <v>0</v>
      </c>
      <c r="S98" s="116">
        <v>0</v>
      </c>
      <c r="U98" s="115">
        <v>-398</v>
      </c>
      <c r="V98" s="116">
        <v>8.69</v>
      </c>
      <c r="W98">
        <v>-178</v>
      </c>
      <c r="X98">
        <v>-220</v>
      </c>
      <c r="Y98">
        <v>8.69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0.42969000000000013</v>
      </c>
      <c r="I99" s="111">
        <f t="shared" ref="I99:BQ99" si="1">SUM(I3:I98)/4000</f>
        <v>6.2762499999999999E-2</v>
      </c>
      <c r="J99" s="111">
        <f t="shared" si="1"/>
        <v>0.12504250000000003</v>
      </c>
      <c r="K99" s="111">
        <f t="shared" si="1"/>
        <v>0.3041750000000002</v>
      </c>
      <c r="L99" s="111">
        <f t="shared" si="1"/>
        <v>0.24822750000000007</v>
      </c>
      <c r="M99" s="111">
        <f t="shared" si="1"/>
        <v>0</v>
      </c>
      <c r="N99" s="110">
        <f t="shared" si="1"/>
        <v>-1.333</v>
      </c>
      <c r="O99" s="111">
        <f t="shared" si="1"/>
        <v>-1.6034999999999999</v>
      </c>
      <c r="P99" s="111">
        <f t="shared" si="1"/>
        <v>-1.3687499999999999</v>
      </c>
      <c r="Q99" s="111">
        <f t="shared" si="1"/>
        <v>-0.18875</v>
      </c>
      <c r="R99" s="111">
        <f t="shared" si="1"/>
        <v>0</v>
      </c>
      <c r="S99" s="112">
        <f t="shared" si="1"/>
        <v>0</v>
      </c>
      <c r="U99" s="110">
        <f t="shared" si="1"/>
        <v>-4.4939999999999998</v>
      </c>
      <c r="V99" s="112">
        <f t="shared" si="1"/>
        <v>1.1698975</v>
      </c>
      <c r="W99">
        <f t="shared" si="1"/>
        <v>-0.90330999999999995</v>
      </c>
      <c r="X99">
        <f t="shared" si="1"/>
        <v>-1.5407374999999999</v>
      </c>
      <c r="Y99">
        <f t="shared" si="1"/>
        <v>0.24822750000000007</v>
      </c>
      <c r="Z99">
        <f t="shared" si="1"/>
        <v>0.11542500000000001</v>
      </c>
      <c r="AA99">
        <f t="shared" si="1"/>
        <v>-1.2437075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441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121.67</v>
      </c>
      <c r="I3" s="95">
        <v>164.15</v>
      </c>
      <c r="J3" s="95">
        <v>0</v>
      </c>
      <c r="K3" s="95">
        <v>48.28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334.1</v>
      </c>
      <c r="W3">
        <v>121.67</v>
      </c>
      <c r="X3">
        <v>164.15</v>
      </c>
      <c r="Y3">
        <v>48.28</v>
      </c>
    </row>
    <row r="4" spans="1:25">
      <c r="A4" t="s">
        <v>416</v>
      </c>
      <c r="B4" t="s">
        <v>263</v>
      </c>
      <c r="D4" t="s">
        <v>441</v>
      </c>
      <c r="G4" t="s">
        <v>46</v>
      </c>
      <c r="H4" s="115">
        <v>84.01</v>
      </c>
      <c r="I4" s="88">
        <v>144.84</v>
      </c>
      <c r="J4" s="88">
        <v>0</v>
      </c>
      <c r="K4" s="88">
        <v>48.28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277.13</v>
      </c>
      <c r="W4">
        <v>84.01</v>
      </c>
      <c r="X4">
        <v>144.84</v>
      </c>
      <c r="Y4">
        <v>48.28</v>
      </c>
    </row>
    <row r="5" spans="1:25">
      <c r="B5" t="s">
        <v>422</v>
      </c>
      <c r="G5" t="s">
        <v>47</v>
      </c>
      <c r="H5" s="115">
        <v>53.11</v>
      </c>
      <c r="I5" s="88">
        <v>120.7</v>
      </c>
      <c r="J5" s="88">
        <v>0</v>
      </c>
      <c r="K5" s="88">
        <v>48.28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222.09</v>
      </c>
      <c r="W5">
        <v>53.11</v>
      </c>
      <c r="X5">
        <v>120.7</v>
      </c>
      <c r="Y5">
        <v>48.28</v>
      </c>
    </row>
    <row r="6" spans="1:25">
      <c r="B6" t="s">
        <v>422</v>
      </c>
      <c r="G6" t="s">
        <v>48</v>
      </c>
      <c r="H6" s="115">
        <v>0</v>
      </c>
      <c r="I6" s="88">
        <v>101.39</v>
      </c>
      <c r="J6" s="88">
        <v>0</v>
      </c>
      <c r="K6" s="88">
        <v>38.619999999999997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140.01</v>
      </c>
      <c r="W6">
        <v>0</v>
      </c>
      <c r="X6">
        <v>101.39</v>
      </c>
      <c r="Y6">
        <v>38.619999999999997</v>
      </c>
    </row>
    <row r="7" spans="1:25">
      <c r="G7" t="s">
        <v>49</v>
      </c>
      <c r="H7" s="115">
        <v>107.18</v>
      </c>
      <c r="I7" s="88">
        <v>72.42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179.6</v>
      </c>
      <c r="W7">
        <v>107.18</v>
      </c>
      <c r="X7">
        <v>72.42</v>
      </c>
      <c r="Y7">
        <v>0</v>
      </c>
    </row>
    <row r="8" spans="1:25">
      <c r="G8" t="s">
        <v>50</v>
      </c>
      <c r="H8" s="115">
        <v>52.14</v>
      </c>
      <c r="I8" s="88">
        <v>43.45</v>
      </c>
      <c r="J8" s="88">
        <v>0</v>
      </c>
      <c r="K8" s="88">
        <v>48.28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143.87</v>
      </c>
      <c r="W8">
        <v>52.14</v>
      </c>
      <c r="X8">
        <v>43.45</v>
      </c>
      <c r="Y8">
        <v>48.28</v>
      </c>
    </row>
    <row r="9" spans="1:25">
      <c r="G9" t="s">
        <v>51</v>
      </c>
      <c r="H9" s="115">
        <v>10.62</v>
      </c>
      <c r="I9" s="88">
        <v>19.309999999999999</v>
      </c>
      <c r="J9" s="88">
        <v>0</v>
      </c>
      <c r="K9" s="88">
        <v>48.28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78.209999999999994</v>
      </c>
      <c r="W9">
        <v>10.62</v>
      </c>
      <c r="X9">
        <v>19.309999999999999</v>
      </c>
      <c r="Y9">
        <v>48.28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28.97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28.97</v>
      </c>
      <c r="W12">
        <v>0</v>
      </c>
      <c r="X12">
        <v>0</v>
      </c>
      <c r="Y12">
        <v>28.97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19.309999999999999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19.309999999999999</v>
      </c>
      <c r="W13">
        <v>0</v>
      </c>
      <c r="X13">
        <v>0</v>
      </c>
      <c r="Y13">
        <v>19.309999999999999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  <c r="Y60">
        <v>0</v>
      </c>
    </row>
    <row r="61" spans="7:25">
      <c r="G61" t="s">
        <v>103</v>
      </c>
      <c r="H61" s="115">
        <v>85.46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85.46</v>
      </c>
      <c r="W61">
        <v>85.46</v>
      </c>
      <c r="X61">
        <v>0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  <c r="Y62">
        <v>0</v>
      </c>
    </row>
    <row r="63" spans="7:25">
      <c r="G63" t="s">
        <v>105</v>
      </c>
      <c r="H63" s="115">
        <v>168.98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168.98</v>
      </c>
      <c r="W63">
        <v>168.98</v>
      </c>
      <c r="X63">
        <v>0</v>
      </c>
      <c r="Y63">
        <v>0</v>
      </c>
    </row>
    <row r="64" spans="7:25">
      <c r="G64" t="s">
        <v>106</v>
      </c>
      <c r="H64" s="115">
        <v>218.23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218.23</v>
      </c>
      <c r="W64">
        <v>218.23</v>
      </c>
      <c r="X64">
        <v>0</v>
      </c>
      <c r="Y64">
        <v>0</v>
      </c>
    </row>
    <row r="65" spans="7:25">
      <c r="G65" t="s">
        <v>107</v>
      </c>
      <c r="H65" s="115">
        <v>207.6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207.6</v>
      </c>
      <c r="W65">
        <v>207.6</v>
      </c>
      <c r="X65">
        <v>0</v>
      </c>
      <c r="Y65">
        <v>0</v>
      </c>
    </row>
    <row r="66" spans="7:25">
      <c r="G66" t="s">
        <v>108</v>
      </c>
      <c r="H66" s="115">
        <v>206.64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206.64</v>
      </c>
      <c r="W66">
        <v>206.64</v>
      </c>
      <c r="X66">
        <v>0</v>
      </c>
      <c r="Y66">
        <v>0</v>
      </c>
    </row>
    <row r="67" spans="7:25">
      <c r="G67" t="s">
        <v>109</v>
      </c>
      <c r="H67" s="115">
        <v>325.41000000000003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325.41000000000003</v>
      </c>
      <c r="W67">
        <v>325.41000000000003</v>
      </c>
      <c r="X67">
        <v>0</v>
      </c>
      <c r="Y67">
        <v>0</v>
      </c>
    </row>
    <row r="68" spans="7:25">
      <c r="G68" t="s">
        <v>110</v>
      </c>
      <c r="H68" s="115">
        <v>301.27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301.27</v>
      </c>
      <c r="W68">
        <v>301.27</v>
      </c>
      <c r="X68">
        <v>0</v>
      </c>
      <c r="Y68">
        <v>0</v>
      </c>
    </row>
    <row r="69" spans="7:25">
      <c r="G69" t="s">
        <v>111</v>
      </c>
      <c r="H69" s="115">
        <v>284.85000000000002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284.85000000000002</v>
      </c>
      <c r="W69">
        <v>284.85000000000002</v>
      </c>
      <c r="X69">
        <v>0</v>
      </c>
      <c r="Y69">
        <v>0</v>
      </c>
    </row>
    <row r="70" spans="7:25">
      <c r="G70" t="s">
        <v>112</v>
      </c>
      <c r="H70" s="115">
        <v>263.61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263.61</v>
      </c>
      <c r="W70">
        <v>263.61</v>
      </c>
      <c r="X70">
        <v>0</v>
      </c>
      <c r="Y70">
        <v>0</v>
      </c>
    </row>
    <row r="71" spans="7:25">
      <c r="G71" t="s">
        <v>113</v>
      </c>
      <c r="H71" s="115">
        <v>140.21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140.21</v>
      </c>
      <c r="W71">
        <v>140.21</v>
      </c>
      <c r="X71">
        <v>0</v>
      </c>
      <c r="Y71">
        <v>0</v>
      </c>
    </row>
    <row r="72" spans="7:25">
      <c r="G72" t="s">
        <v>114</v>
      </c>
      <c r="H72" s="115">
        <v>40.07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40.07</v>
      </c>
      <c r="W72">
        <v>40.07</v>
      </c>
      <c r="X72">
        <v>0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7.4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7.4</v>
      </c>
      <c r="W83">
        <v>0</v>
      </c>
      <c r="X83">
        <v>0</v>
      </c>
      <c r="Y83">
        <v>7.4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25.45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25.45</v>
      </c>
      <c r="W84">
        <v>0</v>
      </c>
      <c r="X84">
        <v>0</v>
      </c>
      <c r="Y84">
        <v>25.45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25.31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25.31</v>
      </c>
      <c r="W85">
        <v>0</v>
      </c>
      <c r="X85">
        <v>0</v>
      </c>
      <c r="Y85">
        <v>25.31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25.47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25.47</v>
      </c>
      <c r="W86">
        <v>0</v>
      </c>
      <c r="X86">
        <v>0</v>
      </c>
      <c r="Y86">
        <v>25.47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7.42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7.42</v>
      </c>
      <c r="W87">
        <v>0</v>
      </c>
      <c r="X87">
        <v>0</v>
      </c>
      <c r="Y87">
        <v>7.42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25.49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25.49</v>
      </c>
      <c r="W88">
        <v>0</v>
      </c>
      <c r="X88">
        <v>0</v>
      </c>
      <c r="Y88">
        <v>25.49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25.49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25.49</v>
      </c>
      <c r="W89">
        <v>0</v>
      </c>
      <c r="X89">
        <v>0</v>
      </c>
      <c r="Y89">
        <v>25.49</v>
      </c>
    </row>
    <row r="90" spans="7:25">
      <c r="G90" t="s">
        <v>132</v>
      </c>
      <c r="H90" s="115">
        <v>0</v>
      </c>
      <c r="I90" s="88">
        <v>13.93</v>
      </c>
      <c r="J90" s="88">
        <v>0</v>
      </c>
      <c r="K90" s="88">
        <v>19.91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33.840000000000003</v>
      </c>
      <c r="W90">
        <v>0</v>
      </c>
      <c r="X90">
        <v>13.93</v>
      </c>
      <c r="Y90">
        <v>19.91</v>
      </c>
    </row>
    <row r="91" spans="7:25">
      <c r="G91" t="s">
        <v>133</v>
      </c>
      <c r="H91" s="115">
        <v>0</v>
      </c>
      <c r="I91" s="88">
        <v>11.63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11.63</v>
      </c>
      <c r="W91">
        <v>0</v>
      </c>
      <c r="X91">
        <v>11.63</v>
      </c>
      <c r="Y91">
        <v>0</v>
      </c>
    </row>
    <row r="92" spans="7:25">
      <c r="G92" t="s">
        <v>134</v>
      </c>
      <c r="H92" s="115">
        <v>0</v>
      </c>
      <c r="I92" s="88">
        <v>50.84</v>
      </c>
      <c r="J92" s="88">
        <v>0</v>
      </c>
      <c r="K92" s="88">
        <v>36.33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87.17</v>
      </c>
      <c r="W92">
        <v>0</v>
      </c>
      <c r="X92">
        <v>50.84</v>
      </c>
      <c r="Y92">
        <v>36.33</v>
      </c>
    </row>
    <row r="93" spans="7:25">
      <c r="G93" t="s">
        <v>135</v>
      </c>
      <c r="H93" s="115">
        <v>0</v>
      </c>
      <c r="I93" s="88">
        <v>60.63</v>
      </c>
      <c r="J93" s="88">
        <v>0</v>
      </c>
      <c r="K93" s="88">
        <v>31.91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92.54</v>
      </c>
      <c r="W93">
        <v>0</v>
      </c>
      <c r="X93">
        <v>60.63</v>
      </c>
      <c r="Y93">
        <v>31.91</v>
      </c>
    </row>
    <row r="94" spans="7:25">
      <c r="G94" t="s">
        <v>136</v>
      </c>
      <c r="H94" s="115">
        <v>0</v>
      </c>
      <c r="I94" s="88">
        <v>71.14</v>
      </c>
      <c r="J94" s="88">
        <v>0</v>
      </c>
      <c r="K94" s="88">
        <v>28.46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99.6</v>
      </c>
      <c r="W94">
        <v>0</v>
      </c>
      <c r="X94">
        <v>71.14</v>
      </c>
      <c r="Y94">
        <v>28.46</v>
      </c>
    </row>
    <row r="95" spans="7:25">
      <c r="G95" t="s">
        <v>137</v>
      </c>
      <c r="H95" s="115">
        <v>0</v>
      </c>
      <c r="I95" s="88">
        <v>135.18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135.18</v>
      </c>
      <c r="W95">
        <v>0</v>
      </c>
      <c r="X95">
        <v>135.18</v>
      </c>
      <c r="Y95">
        <v>0</v>
      </c>
    </row>
    <row r="96" spans="7:25">
      <c r="G96" t="s">
        <v>138</v>
      </c>
      <c r="H96" s="115">
        <v>0</v>
      </c>
      <c r="I96" s="88">
        <v>140.01</v>
      </c>
      <c r="J96" s="88">
        <v>0</v>
      </c>
      <c r="K96" s="88">
        <v>48.28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188.29</v>
      </c>
      <c r="W96">
        <v>0</v>
      </c>
      <c r="X96">
        <v>140.01</v>
      </c>
      <c r="Y96">
        <v>48.28</v>
      </c>
    </row>
    <row r="97" spans="1:83">
      <c r="G97" t="s">
        <v>139</v>
      </c>
      <c r="H97" s="115">
        <v>0</v>
      </c>
      <c r="I97" s="88">
        <v>130.36000000000001</v>
      </c>
      <c r="J97" s="88">
        <v>0</v>
      </c>
      <c r="K97" s="88">
        <v>48.28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178.64</v>
      </c>
      <c r="W97">
        <v>0</v>
      </c>
      <c r="X97">
        <v>130.36000000000001</v>
      </c>
      <c r="Y97">
        <v>48.28</v>
      </c>
    </row>
    <row r="98" spans="1:83">
      <c r="G98" t="s">
        <v>140</v>
      </c>
      <c r="H98" s="115">
        <v>0</v>
      </c>
      <c r="I98" s="88">
        <v>115.87</v>
      </c>
      <c r="J98" s="88">
        <v>0</v>
      </c>
      <c r="K98" s="88">
        <v>48.28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164.15</v>
      </c>
      <c r="W98">
        <v>0</v>
      </c>
      <c r="X98">
        <v>115.87</v>
      </c>
      <c r="Y98">
        <v>48.28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0.66776500000000005</v>
      </c>
      <c r="I99" s="111">
        <f t="shared" ref="I99:BQ99" si="1">SUM(I3:I98)/4000</f>
        <v>0.34896249999999995</v>
      </c>
      <c r="J99" s="111">
        <f t="shared" si="1"/>
        <v>0</v>
      </c>
      <c r="K99" s="111">
        <f t="shared" si="1"/>
        <v>0.182945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1.1996725000000001</v>
      </c>
      <c r="W99">
        <f t="shared" si="1"/>
        <v>0.66776500000000005</v>
      </c>
      <c r="X99">
        <f t="shared" si="1"/>
        <v>0.34896249999999995</v>
      </c>
      <c r="Y99">
        <f t="shared" si="1"/>
        <v>0.182945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44751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411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  <c r="AT1" s="197" t="s">
        <v>149</v>
      </c>
    </row>
    <row r="2" spans="1:47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7">
      <c r="A3" t="s">
        <v>45</v>
      </c>
      <c r="E3">
        <f>GT_NG!P3</f>
        <v>9.955260947810439</v>
      </c>
      <c r="F3">
        <f>GT_Spot!P3</f>
        <v>0</v>
      </c>
      <c r="G3">
        <f>PPCL_NG!P3</f>
        <v>33.950000000000003</v>
      </c>
      <c r="H3">
        <f>PPCL_Spot!P3</f>
        <v>41</v>
      </c>
      <c r="I3">
        <f>Bawana_NG!P3</f>
        <v>99.61999999999999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1009.3541464210365</v>
      </c>
      <c r="P3" s="77">
        <v>118.02000000000002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98.67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1591.64</v>
      </c>
      <c r="AB3" s="117">
        <f>-STOA!N3</f>
        <v>0</v>
      </c>
      <c r="AC3">
        <f>SUMIF(B3:AB3,"&gt;0")*$AC$2-SUMIF(B3:AB3,"&lt;0")*($AC$2/(1-$AC$2))+SUMIF(AI3:AR3,"&gt;0")*$AC$2-SUMIF(AI3:AR3,"&lt;0")*($AC$2/(1-$AC$2))</f>
        <v>27.996192053610987</v>
      </c>
      <c r="AD3">
        <f>SUM(B3:AB3,AI3:AR3)-AC3</f>
        <v>3038.8832153152357</v>
      </c>
      <c r="AE3">
        <f>'IDT-1'!B3</f>
        <v>10.795</v>
      </c>
      <c r="AF3" s="26"/>
      <c r="AG3">
        <f>SUM(AD3:AF3)+AT3</f>
        <v>3091.6782153152358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-57</v>
      </c>
      <c r="AM3" s="75">
        <f>RTM_PXI!H3</f>
        <v>0</v>
      </c>
      <c r="AN3" s="75">
        <f>RTM_PXI!N3</f>
        <v>0</v>
      </c>
      <c r="AO3" s="192">
        <f>GDAM_IEX!H3</f>
        <v>121.67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42</v>
      </c>
      <c r="AU3">
        <v>1</v>
      </c>
    </row>
    <row r="4" spans="1:47">
      <c r="A4" t="s">
        <v>46</v>
      </c>
      <c r="E4">
        <f>GT_NG!P4</f>
        <v>9.9671265746850626</v>
      </c>
      <c r="F4">
        <f>GT_Spot!P4</f>
        <v>0</v>
      </c>
      <c r="G4">
        <f>PPCL_NG!P4</f>
        <v>33.950000000000003</v>
      </c>
      <c r="H4">
        <f>PPCL_Spot!P4</f>
        <v>41</v>
      </c>
      <c r="I4">
        <f>Bawana_NG!P4</f>
        <v>99.61999999999999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1009.3541464210365</v>
      </c>
      <c r="P4" s="77">
        <v>118.02000000000002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100.02000000000001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1591.64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27.712280981216264</v>
      </c>
      <c r="AD4">
        <f t="shared" ref="AD4:AD67" si="1">SUM(B4:AB4,AI4:AR4)-AC4</f>
        <v>2998.8689920145052</v>
      </c>
      <c r="AE4">
        <f>'IDT-1'!B4</f>
        <v>20.939</v>
      </c>
      <c r="AF4" s="26"/>
      <c r="AG4">
        <f t="shared" ref="AG4:AG67" si="2">SUM(AD4:AF4)+AT4</f>
        <v>3061.8079920145051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-61</v>
      </c>
      <c r="AM4" s="75">
        <f>RTM_PXI!H4</f>
        <v>0</v>
      </c>
      <c r="AN4" s="75">
        <f>RTM_PXI!N4</f>
        <v>0</v>
      </c>
      <c r="AO4" s="192">
        <f>GDAM_IEX!H4</f>
        <v>84.01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42</v>
      </c>
      <c r="AU4">
        <v>2</v>
      </c>
    </row>
    <row r="5" spans="1:47">
      <c r="A5" t="s">
        <v>47</v>
      </c>
      <c r="E5">
        <f>GT_NG!P5</f>
        <v>9.9671265746850626</v>
      </c>
      <c r="F5">
        <f>GT_Spot!P5</f>
        <v>0</v>
      </c>
      <c r="G5">
        <f>PPCL_NG!P5</f>
        <v>33.950000000000003</v>
      </c>
      <c r="H5">
        <f>PPCL_Spot!P5</f>
        <v>41</v>
      </c>
      <c r="I5">
        <f>Bawana_NG!P5</f>
        <v>99.61999999999999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1002.3892917394365</v>
      </c>
      <c r="P5" s="77">
        <v>118.02000000000002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117.09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1591.64</v>
      </c>
      <c r="AB5" s="117">
        <f>-STOA!N5</f>
        <v>0</v>
      </c>
      <c r="AC5">
        <f t="shared" si="0"/>
        <v>27.342845582052082</v>
      </c>
      <c r="AD5">
        <f t="shared" si="1"/>
        <v>2999.4435727320692</v>
      </c>
      <c r="AE5">
        <f>'IDT-1'!B5</f>
        <v>30.132000000000001</v>
      </c>
      <c r="AF5" s="26"/>
      <c r="AG5">
        <f t="shared" si="2"/>
        <v>3071.5755727320693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-40</v>
      </c>
      <c r="AM5" s="75">
        <f>RTM_PXI!H5</f>
        <v>0</v>
      </c>
      <c r="AN5" s="75">
        <f>RTM_PXI!N5</f>
        <v>0</v>
      </c>
      <c r="AO5" s="192">
        <f>GDAM_IEX!H5</f>
        <v>53.11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42</v>
      </c>
      <c r="AU5">
        <v>3</v>
      </c>
    </row>
    <row r="6" spans="1:47">
      <c r="A6" t="s">
        <v>48</v>
      </c>
      <c r="E6">
        <f>GT_NG!P6</f>
        <v>9.9671265746850626</v>
      </c>
      <c r="F6">
        <f>GT_Spot!P6</f>
        <v>0</v>
      </c>
      <c r="G6">
        <f>PPCL_NG!P6</f>
        <v>33.950000000000003</v>
      </c>
      <c r="H6">
        <f>PPCL_Spot!P6</f>
        <v>41</v>
      </c>
      <c r="I6">
        <f>Bawana_NG!P6</f>
        <v>99.61999999999999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996.0641289394365</v>
      </c>
      <c r="P6" s="77">
        <v>118.02000000000002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117.06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1591.64</v>
      </c>
      <c r="AB6" s="117">
        <f>-STOA!N6</f>
        <v>0</v>
      </c>
      <c r="AC6">
        <f t="shared" si="0"/>
        <v>26.775161511801109</v>
      </c>
      <c r="AD6">
        <f t="shared" si="1"/>
        <v>2945.5460940023208</v>
      </c>
      <c r="AE6">
        <f>'IDT-1'!B6</f>
        <v>41.994</v>
      </c>
      <c r="AF6" s="26"/>
      <c r="AG6">
        <f t="shared" si="2"/>
        <v>3029.540094002321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-35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42</v>
      </c>
      <c r="AU6">
        <v>4</v>
      </c>
    </row>
    <row r="7" spans="1:47">
      <c r="A7" t="s">
        <v>49</v>
      </c>
      <c r="E7">
        <f>GT_NG!P7</f>
        <v>9.9671265746850626</v>
      </c>
      <c r="F7">
        <f>GT_Spot!P7</f>
        <v>0</v>
      </c>
      <c r="G7">
        <f>PPCL_NG!P7</f>
        <v>33.950000000000003</v>
      </c>
      <c r="H7">
        <f>PPCL_Spot!P7</f>
        <v>41.003159981623583</v>
      </c>
      <c r="I7">
        <f>Bawana_NG!P7</f>
        <v>99.61999999999999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989.62035936197253</v>
      </c>
      <c r="P7" s="77">
        <v>118.02000000000002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116.35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1434.94</v>
      </c>
      <c r="AB7" s="117">
        <f>-STOA!N7</f>
        <v>0</v>
      </c>
      <c r="AC7">
        <f t="shared" si="0"/>
        <v>26.492581684080879</v>
      </c>
      <c r="AD7">
        <f t="shared" si="1"/>
        <v>2984.0280642342</v>
      </c>
      <c r="AE7">
        <f>'IDT-1'!B7</f>
        <v>55.045999999999999</v>
      </c>
      <c r="AF7" s="26"/>
      <c r="AG7">
        <f t="shared" si="2"/>
        <v>3081.0740642341998</v>
      </c>
      <c r="AI7" s="75">
        <f>PXIL!H7</f>
        <v>0</v>
      </c>
      <c r="AJ7" s="75">
        <f>PXIL!N7</f>
        <v>0</v>
      </c>
      <c r="AK7" s="75">
        <f>RTM_IEX!H7</f>
        <v>59.87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107.18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42</v>
      </c>
      <c r="AU7">
        <v>5</v>
      </c>
    </row>
    <row r="8" spans="1:47">
      <c r="A8" t="s">
        <v>50</v>
      </c>
      <c r="E8">
        <f>GT_NG!P8</f>
        <v>9.9671265746850626</v>
      </c>
      <c r="F8">
        <f>GT_Spot!P8</f>
        <v>0</v>
      </c>
      <c r="G8">
        <f>PPCL_NG!P8</f>
        <v>33.950000000000003</v>
      </c>
      <c r="H8">
        <f>PPCL_Spot!P8</f>
        <v>41</v>
      </c>
      <c r="I8">
        <f>Bawana_NG!P8</f>
        <v>99.61999999999999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984.32148866117257</v>
      </c>
      <c r="P8" s="77">
        <v>118.02000000000002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115.4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1434.94</v>
      </c>
      <c r="AB8" s="117">
        <f>-STOA!N8</f>
        <v>0</v>
      </c>
      <c r="AC8">
        <f t="shared" si="0"/>
        <v>25.978731814075548</v>
      </c>
      <c r="AD8">
        <f t="shared" si="1"/>
        <v>2926.1498834217819</v>
      </c>
      <c r="AE8">
        <f>'IDT-1'!B8</f>
        <v>68.567999999999998</v>
      </c>
      <c r="AF8" s="26"/>
      <c r="AG8">
        <f t="shared" si="2"/>
        <v>3036.7178834217821</v>
      </c>
      <c r="AI8" s="75">
        <f>PXIL!H8</f>
        <v>0</v>
      </c>
      <c r="AJ8" s="75">
        <f>PXIL!N8</f>
        <v>0</v>
      </c>
      <c r="AK8" s="75">
        <f>RTM_IEX!H8</f>
        <v>62.77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52.14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42</v>
      </c>
      <c r="AU8">
        <v>6</v>
      </c>
    </row>
    <row r="9" spans="1:47">
      <c r="A9" t="s">
        <v>51</v>
      </c>
      <c r="E9">
        <f>GT_NG!P9</f>
        <v>9.9671265746850626</v>
      </c>
      <c r="F9">
        <f>GT_Spot!P9</f>
        <v>0</v>
      </c>
      <c r="G9">
        <f>PPCL_NG!P9</f>
        <v>33.950000000000003</v>
      </c>
      <c r="H9">
        <f>PPCL_Spot!P9</f>
        <v>41</v>
      </c>
      <c r="I9">
        <f>Bawana_NG!P9</f>
        <v>99.61999999999999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973.48908073924235</v>
      </c>
      <c r="P9" s="77">
        <v>118.02000000000002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135.56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1434.94</v>
      </c>
      <c r="AB9" s="117">
        <f>-STOA!N9</f>
        <v>0</v>
      </c>
      <c r="AC9">
        <f t="shared" si="0"/>
        <v>25.364030624362563</v>
      </c>
      <c r="AD9">
        <f t="shared" si="1"/>
        <v>2856.9121766895651</v>
      </c>
      <c r="AE9">
        <f>'IDT-1'!B9</f>
        <v>80.491</v>
      </c>
      <c r="AF9" s="26"/>
      <c r="AG9">
        <f t="shared" si="2"/>
        <v>2979.403176689565</v>
      </c>
      <c r="AI9" s="75">
        <f>PXIL!H9</f>
        <v>0</v>
      </c>
      <c r="AJ9" s="75">
        <f>PXIL!N9</f>
        <v>0</v>
      </c>
      <c r="AK9" s="75">
        <f>RTM_IEX!H9</f>
        <v>25.11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10.62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42</v>
      </c>
      <c r="AU9">
        <v>7</v>
      </c>
    </row>
    <row r="10" spans="1:47">
      <c r="A10" t="s">
        <v>52</v>
      </c>
      <c r="E10">
        <f>GT_NG!P10</f>
        <v>9.9671265746850626</v>
      </c>
      <c r="F10">
        <f>GT_Spot!P10</f>
        <v>0</v>
      </c>
      <c r="G10">
        <f>PPCL_NG!P10</f>
        <v>33.950000000000003</v>
      </c>
      <c r="H10">
        <f>PPCL_Spot!P10</f>
        <v>41</v>
      </c>
      <c r="I10">
        <f>Bawana_NG!P10</f>
        <v>99.61999999999999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972.98306743797252</v>
      </c>
      <c r="P10" s="77">
        <v>118.02000000000002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136.55000000000001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1434.94</v>
      </c>
      <c r="AB10" s="117">
        <f>-STOA!N10</f>
        <v>0</v>
      </c>
      <c r="AC10">
        <f t="shared" si="0"/>
        <v>25.257849707311387</v>
      </c>
      <c r="AD10">
        <f t="shared" si="1"/>
        <v>2844.9523443053458</v>
      </c>
      <c r="AE10">
        <f>'IDT-1'!B10</f>
        <v>67</v>
      </c>
      <c r="AF10" s="26"/>
      <c r="AG10">
        <f t="shared" si="2"/>
        <v>2953.9523443053458</v>
      </c>
      <c r="AI10" s="75">
        <f>PXIL!H10</f>
        <v>0</v>
      </c>
      <c r="AJ10" s="75">
        <f>PXIL!N10</f>
        <v>0</v>
      </c>
      <c r="AK10" s="75">
        <f>RTM_IEX!H10</f>
        <v>23.18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42</v>
      </c>
      <c r="AU10">
        <v>8</v>
      </c>
    </row>
    <row r="11" spans="1:47">
      <c r="A11" t="s">
        <v>53</v>
      </c>
      <c r="E11">
        <f>GT_NG!P11</f>
        <v>9.9671265746850626</v>
      </c>
      <c r="F11">
        <f>GT_Spot!P11</f>
        <v>0</v>
      </c>
      <c r="G11">
        <f>PPCL_NG!P11</f>
        <v>33.950000000000003</v>
      </c>
      <c r="H11">
        <f>PPCL_Spot!P11</f>
        <v>41</v>
      </c>
      <c r="I11">
        <f>Bawana_NG!P11</f>
        <v>99.61999999999999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972.60355780860743</v>
      </c>
      <c r="P11" s="77">
        <v>118.02000000000002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137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1338.6000000000001</v>
      </c>
      <c r="AB11" s="117">
        <f>-STOA!N11</f>
        <v>0</v>
      </c>
      <c r="AC11">
        <f t="shared" si="0"/>
        <v>24.295475297794933</v>
      </c>
      <c r="AD11">
        <f t="shared" si="1"/>
        <v>2716.4652090854979</v>
      </c>
      <c r="AE11">
        <f>'IDT-1'!B11</f>
        <v>126</v>
      </c>
      <c r="AF11" s="26"/>
      <c r="AG11">
        <f t="shared" si="2"/>
        <v>2884.4652090854979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42</v>
      </c>
      <c r="AU11">
        <v>9</v>
      </c>
    </row>
    <row r="12" spans="1:47">
      <c r="A12" t="s">
        <v>54</v>
      </c>
      <c r="E12">
        <f>GT_NG!P12</f>
        <v>9.9671265746850626</v>
      </c>
      <c r="F12">
        <f>GT_Spot!P12</f>
        <v>0</v>
      </c>
      <c r="G12">
        <f>PPCL_NG!P12</f>
        <v>33.950000000000003</v>
      </c>
      <c r="H12">
        <f>PPCL_Spot!P12</f>
        <v>41</v>
      </c>
      <c r="I12">
        <f>Bawana_NG!P12</f>
        <v>99.61999999999999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970.2421635579725</v>
      </c>
      <c r="P12" s="77">
        <v>118.02000000000002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137.96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1338.6000000000001</v>
      </c>
      <c r="AB12" s="117">
        <f>-STOA!N12</f>
        <v>0</v>
      </c>
      <c r="AC12">
        <f t="shared" si="0"/>
        <v>24.372825753167387</v>
      </c>
      <c r="AD12">
        <f t="shared" si="1"/>
        <v>2745.2664643794901</v>
      </c>
      <c r="AE12">
        <f>'IDT-1'!B12</f>
        <v>84</v>
      </c>
      <c r="AF12" s="26"/>
      <c r="AG12">
        <f t="shared" si="2"/>
        <v>2871.2664643794901</v>
      </c>
      <c r="AI12" s="75">
        <f>PXIL!H12</f>
        <v>0</v>
      </c>
      <c r="AJ12" s="75">
        <f>PXIL!N12</f>
        <v>0</v>
      </c>
      <c r="AK12" s="75">
        <f>RTM_IEX!H12</f>
        <v>20.28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42</v>
      </c>
      <c r="AU12">
        <v>10</v>
      </c>
    </row>
    <row r="13" spans="1:47">
      <c r="A13" t="s">
        <v>55</v>
      </c>
      <c r="E13">
        <f>GT_NG!P13</f>
        <v>9.9671265746850626</v>
      </c>
      <c r="F13">
        <f>GT_Spot!P13</f>
        <v>0</v>
      </c>
      <c r="G13">
        <f>PPCL_NG!P13</f>
        <v>33.950000000000003</v>
      </c>
      <c r="H13">
        <f>PPCL_Spot!P13</f>
        <v>41</v>
      </c>
      <c r="I13">
        <f>Bawana_NG!P13</f>
        <v>99.61999999999999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967.04026285637246</v>
      </c>
      <c r="P13" s="77">
        <v>118.02000000000002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138.55000000000001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1338.6000000000001</v>
      </c>
      <c r="AB13" s="117">
        <f>-STOA!N13</f>
        <v>0</v>
      </c>
      <c r="AC13">
        <f t="shared" si="0"/>
        <v>24.604689026993313</v>
      </c>
      <c r="AD13">
        <f t="shared" si="1"/>
        <v>2771.3827004040645</v>
      </c>
      <c r="AE13">
        <f>'IDT-1'!B13</f>
        <v>50</v>
      </c>
      <c r="AF13" s="26"/>
      <c r="AG13">
        <f t="shared" si="2"/>
        <v>2863.3827004040645</v>
      </c>
      <c r="AI13" s="75">
        <f>PXIL!H13</f>
        <v>0</v>
      </c>
      <c r="AJ13" s="75">
        <f>PXIL!N13</f>
        <v>0</v>
      </c>
      <c r="AK13" s="75">
        <f>RTM_IEX!H13</f>
        <v>49.24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42</v>
      </c>
      <c r="AU13">
        <v>11</v>
      </c>
    </row>
    <row r="14" spans="1:47">
      <c r="A14" t="s">
        <v>56</v>
      </c>
      <c r="E14">
        <f>GT_NG!P14</f>
        <v>9.9671265746850626</v>
      </c>
      <c r="F14">
        <f>GT_Spot!P14</f>
        <v>0</v>
      </c>
      <c r="G14">
        <f>PPCL_NG!P14</f>
        <v>33.950000000000003</v>
      </c>
      <c r="H14">
        <f>PPCL_Spot!P14</f>
        <v>41</v>
      </c>
      <c r="I14">
        <f>Bawana_NG!P14</f>
        <v>99.61999999999999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963.68993984837243</v>
      </c>
      <c r="P14" s="77">
        <v>118.02000000000002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138.66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1338.6000000000001</v>
      </c>
      <c r="AB14" s="117">
        <f>-STOA!N14</f>
        <v>0</v>
      </c>
      <c r="AC14">
        <f t="shared" si="0"/>
        <v>24.210798184522911</v>
      </c>
      <c r="AD14">
        <f t="shared" si="1"/>
        <v>2727.0162682385348</v>
      </c>
      <c r="AE14">
        <f>'IDT-1'!B14</f>
        <v>20</v>
      </c>
      <c r="AF14" s="26"/>
      <c r="AG14">
        <f t="shared" si="2"/>
        <v>2789.0162682385348</v>
      </c>
      <c r="AI14" s="75">
        <f>PXIL!H14</f>
        <v>0</v>
      </c>
      <c r="AJ14" s="75">
        <f>PXIL!N14</f>
        <v>0</v>
      </c>
      <c r="AK14" s="75">
        <f>RTM_IEX!H14</f>
        <v>7.72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42</v>
      </c>
      <c r="AU14">
        <v>12</v>
      </c>
    </row>
    <row r="15" spans="1:47">
      <c r="A15" t="s">
        <v>57</v>
      </c>
      <c r="E15">
        <f>GT_NG!P15</f>
        <v>9.9671265746850626</v>
      </c>
      <c r="F15">
        <f>GT_Spot!P15</f>
        <v>0</v>
      </c>
      <c r="G15">
        <f>PPCL_NG!P15</f>
        <v>33.950000000000003</v>
      </c>
      <c r="H15">
        <f>PPCL_Spot!P15</f>
        <v>41</v>
      </c>
      <c r="I15">
        <f>Bawana_NG!P15</f>
        <v>99.61999999999999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959.99516197943888</v>
      </c>
      <c r="P15" s="77">
        <v>118.02000000000002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118.19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1167.19</v>
      </c>
      <c r="AB15" s="117">
        <f>-STOA!N15</f>
        <v>0</v>
      </c>
      <c r="AC15">
        <f t="shared" si="0"/>
        <v>22.528341669542638</v>
      </c>
      <c r="AD15">
        <f t="shared" si="1"/>
        <v>2513.4039468845817</v>
      </c>
      <c r="AE15">
        <f>'IDT-1'!B15</f>
        <v>187</v>
      </c>
      <c r="AF15" s="26"/>
      <c r="AG15">
        <f t="shared" si="2"/>
        <v>2700.4039468845817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-12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9.9671265746850626</v>
      </c>
      <c r="F16">
        <f>GT_Spot!P16</f>
        <v>0</v>
      </c>
      <c r="G16">
        <f>PPCL_NG!P16</f>
        <v>33.950000000000003</v>
      </c>
      <c r="H16">
        <f>PPCL_Spot!P16</f>
        <v>41</v>
      </c>
      <c r="I16">
        <f>Bawana_NG!P16</f>
        <v>99.61999999999999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967.5007333490388</v>
      </c>
      <c r="P16" s="77">
        <v>118.02000000000002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116.91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1167.19</v>
      </c>
      <c r="AB16" s="117">
        <f>-STOA!N16</f>
        <v>0</v>
      </c>
      <c r="AC16">
        <f t="shared" si="0"/>
        <v>22.757045167328769</v>
      </c>
      <c r="AD16">
        <f t="shared" si="1"/>
        <v>2563.2708147563949</v>
      </c>
      <c r="AE16">
        <f>'IDT-1'!B16</f>
        <v>142</v>
      </c>
      <c r="AF16" s="26"/>
      <c r="AG16">
        <f t="shared" si="2"/>
        <v>2705.2708147563949</v>
      </c>
      <c r="AI16" s="75">
        <f>PXIL!H16</f>
        <v>0</v>
      </c>
      <c r="AJ16" s="75">
        <f>PXIL!N16</f>
        <v>0</v>
      </c>
      <c r="AK16" s="75">
        <f>RTM_IEX!H16</f>
        <v>31.87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9.9671265746850626</v>
      </c>
      <c r="F17">
        <f>GT_Spot!P17</f>
        <v>0</v>
      </c>
      <c r="G17">
        <f>PPCL_NG!P17</f>
        <v>33.950000000000003</v>
      </c>
      <c r="H17">
        <f>PPCL_Spot!P17</f>
        <v>41</v>
      </c>
      <c r="I17">
        <f>Bawana_NG!P17</f>
        <v>99.61999999999999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959.16250026743876</v>
      </c>
      <c r="P17" s="77">
        <v>118.02000000000002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116.39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1167.19</v>
      </c>
      <c r="AB17" s="117">
        <f>-STOA!N17</f>
        <v>0</v>
      </c>
      <c r="AC17">
        <f t="shared" si="0"/>
        <v>23.078436716210692</v>
      </c>
      <c r="AD17">
        <f t="shared" si="1"/>
        <v>2599.4711901259134</v>
      </c>
      <c r="AE17">
        <f>'IDT-1'!B17</f>
        <v>101</v>
      </c>
      <c r="AF17" s="26"/>
      <c r="AG17">
        <f t="shared" si="2"/>
        <v>2700.4711901259134</v>
      </c>
      <c r="AI17" s="75">
        <f>PXIL!H17</f>
        <v>0</v>
      </c>
      <c r="AJ17" s="75">
        <f>PXIL!N17</f>
        <v>0</v>
      </c>
      <c r="AK17" s="75">
        <f>RTM_IEX!H17</f>
        <v>77.25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9.9671265746850626</v>
      </c>
      <c r="F18">
        <f>GT_Spot!P18</f>
        <v>0</v>
      </c>
      <c r="G18">
        <f>PPCL_NG!P18</f>
        <v>33.950000000000003</v>
      </c>
      <c r="H18">
        <f>PPCL_Spot!P18</f>
        <v>41</v>
      </c>
      <c r="I18">
        <f>Bawana_NG!P18</f>
        <v>99.61999999999999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959.16250026743876</v>
      </c>
      <c r="P18" s="77">
        <v>118.02000000000002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117.62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1167.19</v>
      </c>
      <c r="AB18" s="117">
        <f>-STOA!N18</f>
        <v>0</v>
      </c>
      <c r="AC18">
        <f t="shared" si="0"/>
        <v>22.876740716210691</v>
      </c>
      <c r="AD18">
        <f t="shared" si="1"/>
        <v>2576.7528861259129</v>
      </c>
      <c r="AE18">
        <f>'IDT-1'!B18</f>
        <v>67</v>
      </c>
      <c r="AF18" s="26"/>
      <c r="AG18">
        <f t="shared" si="2"/>
        <v>2643.7528861259129</v>
      </c>
      <c r="AI18" s="75">
        <f>PXIL!H18</f>
        <v>0</v>
      </c>
      <c r="AJ18" s="75">
        <f>PXIL!N18</f>
        <v>0</v>
      </c>
      <c r="AK18" s="75">
        <f>RTM_IEX!H18</f>
        <v>53.1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9.9671265746850626</v>
      </c>
      <c r="F19">
        <f>GT_Spot!P19</f>
        <v>0</v>
      </c>
      <c r="G19">
        <f>PPCL_NG!P19</f>
        <v>33.950000000000003</v>
      </c>
      <c r="H19">
        <f>PPCL_Spot!P19</f>
        <v>41</v>
      </c>
      <c r="I19">
        <f>Bawana_NG!P19</f>
        <v>99.61999999999999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959.16250026743876</v>
      </c>
      <c r="P19" s="77">
        <v>118.02000000000002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90.43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999.9</v>
      </c>
      <c r="AB19" s="117">
        <f>-STOA!N19</f>
        <v>0</v>
      </c>
      <c r="AC19">
        <f t="shared" si="0"/>
        <v>21.04634071621069</v>
      </c>
      <c r="AD19">
        <f t="shared" si="1"/>
        <v>2370.5832861259132</v>
      </c>
      <c r="AE19">
        <f>'IDT-1'!B19</f>
        <v>191</v>
      </c>
      <c r="AF19" s="26"/>
      <c r="AG19">
        <f t="shared" si="2"/>
        <v>2561.5832861259132</v>
      </c>
      <c r="AI19" s="75">
        <f>PXIL!H19</f>
        <v>0</v>
      </c>
      <c r="AJ19" s="75">
        <f>PXIL!N19</f>
        <v>0</v>
      </c>
      <c r="AK19" s="75">
        <f>RTM_IEX!H19</f>
        <v>39.58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9.9671265746850626</v>
      </c>
      <c r="F20">
        <f>GT_Spot!P20</f>
        <v>0</v>
      </c>
      <c r="G20">
        <f>PPCL_NG!P20</f>
        <v>33.950000000000003</v>
      </c>
      <c r="H20">
        <f>PPCL_Spot!P20</f>
        <v>41</v>
      </c>
      <c r="I20">
        <f>Bawana_NG!P20</f>
        <v>99.61999999999999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957.05561394743881</v>
      </c>
      <c r="P20" s="77">
        <v>118.02000000000002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90.81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999.9</v>
      </c>
      <c r="AB20" s="117">
        <f>-STOA!N20</f>
        <v>0</v>
      </c>
      <c r="AC20">
        <f t="shared" si="0"/>
        <v>21.40505611659469</v>
      </c>
      <c r="AD20">
        <f t="shared" si="1"/>
        <v>2410.9876844055293</v>
      </c>
      <c r="AE20">
        <f>'IDT-1'!B20</f>
        <v>157</v>
      </c>
      <c r="AF20" s="26"/>
      <c r="AG20">
        <f t="shared" si="2"/>
        <v>2567.9876844055293</v>
      </c>
      <c r="AI20" s="75">
        <f>PXIL!H20</f>
        <v>0</v>
      </c>
      <c r="AJ20" s="75">
        <f>PXIL!N20</f>
        <v>0</v>
      </c>
      <c r="AK20" s="75">
        <f>RTM_IEX!H20</f>
        <v>82.07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9.9671265746850626</v>
      </c>
      <c r="F21">
        <f>GT_Spot!P21</f>
        <v>0</v>
      </c>
      <c r="G21">
        <f>PPCL_NG!P21</f>
        <v>33.950000000000003</v>
      </c>
      <c r="H21">
        <f>PPCL_Spot!P21</f>
        <v>41</v>
      </c>
      <c r="I21">
        <f>Bawana_NG!P21</f>
        <v>99.61999999999999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963.20475798722543</v>
      </c>
      <c r="P21" s="77">
        <v>118.02000000000002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92.57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999.9</v>
      </c>
      <c r="AB21" s="117">
        <f>-STOA!N21</f>
        <v>0</v>
      </c>
      <c r="AC21">
        <f t="shared" si="0"/>
        <v>22.37542458414481</v>
      </c>
      <c r="AD21">
        <f t="shared" si="1"/>
        <v>2520.2864599777654</v>
      </c>
      <c r="AE21">
        <f>'IDT-1'!B21</f>
        <v>121</v>
      </c>
      <c r="AF21" s="26"/>
      <c r="AG21">
        <f t="shared" si="2"/>
        <v>2641.2864599777654</v>
      </c>
      <c r="AI21" s="75">
        <f>PXIL!H21</f>
        <v>0</v>
      </c>
      <c r="AJ21" s="75">
        <f>PXIL!N21</f>
        <v>0</v>
      </c>
      <c r="AK21" s="75">
        <f>RTM_IEX!H21</f>
        <v>184.43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9.9671265746850626</v>
      </c>
      <c r="F22">
        <f>GT_Spot!P22</f>
        <v>0</v>
      </c>
      <c r="G22">
        <f>PPCL_NG!P22</f>
        <v>33.950000000000003</v>
      </c>
      <c r="H22">
        <f>PPCL_Spot!P22</f>
        <v>41</v>
      </c>
      <c r="I22">
        <f>Bawana_NG!P22</f>
        <v>99.61999999999999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969.19555570480395</v>
      </c>
      <c r="P22" s="77">
        <v>118.02000000000002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93.61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999.9</v>
      </c>
      <c r="AB22" s="117">
        <f>-STOA!N22</f>
        <v>0</v>
      </c>
      <c r="AC22">
        <f t="shared" si="0"/>
        <v>22.063383604059503</v>
      </c>
      <c r="AD22">
        <f t="shared" si="1"/>
        <v>2485.139298675429</v>
      </c>
      <c r="AE22">
        <f>'IDT-1'!B22</f>
        <v>99</v>
      </c>
      <c r="AF22" s="26"/>
      <c r="AG22">
        <f t="shared" si="2"/>
        <v>2584.139298675429</v>
      </c>
      <c r="AI22" s="75">
        <f>PXIL!H22</f>
        <v>0</v>
      </c>
      <c r="AJ22" s="75">
        <f>PXIL!N22</f>
        <v>0</v>
      </c>
      <c r="AK22" s="75">
        <f>RTM_IEX!H22</f>
        <v>141.94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9.9671265746850626</v>
      </c>
      <c r="F23">
        <f>GT_Spot!P23</f>
        <v>0</v>
      </c>
      <c r="G23">
        <f>PPCL_NG!P23</f>
        <v>33.950000000000003</v>
      </c>
      <c r="H23">
        <f>PPCL_Spot!P23</f>
        <v>41</v>
      </c>
      <c r="I23">
        <f>Bawana_NG!P23</f>
        <v>99.61999999999999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975.76448601736899</v>
      </c>
      <c r="P23" s="77">
        <v>118.02000000000002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0.04</v>
      </c>
      <c r="U23" s="78">
        <f>SUMPRODUCT(LTA!F23:AJ23,LTA!F$102:AJ$102,LTA!F$103:AJ$103)</f>
        <v>94.02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855.06000000000006</v>
      </c>
      <c r="AB23" s="117">
        <f>-STOA!N23</f>
        <v>0</v>
      </c>
      <c r="AC23">
        <f t="shared" si="0"/>
        <v>20.238782190810074</v>
      </c>
      <c r="AD23">
        <f t="shared" si="1"/>
        <v>2279.6228304012438</v>
      </c>
      <c r="AE23">
        <f>'IDT-1'!B23</f>
        <v>216</v>
      </c>
      <c r="AF23" s="26"/>
      <c r="AG23">
        <f t="shared" si="2"/>
        <v>2495.6228304012438</v>
      </c>
      <c r="AI23" s="75">
        <f>PXIL!H23</f>
        <v>0</v>
      </c>
      <c r="AJ23" s="75">
        <f>PXIL!N23</f>
        <v>0</v>
      </c>
      <c r="AK23" s="75">
        <f>RTM_IEX!H23</f>
        <v>72.42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9.9671265746850626</v>
      </c>
      <c r="F24">
        <f>GT_Spot!P24</f>
        <v>0</v>
      </c>
      <c r="G24">
        <f>PPCL_NG!P24</f>
        <v>33.950000000000003</v>
      </c>
      <c r="H24">
        <f>PPCL_Spot!P24</f>
        <v>41</v>
      </c>
      <c r="I24">
        <f>Bawana_NG!P24</f>
        <v>99.61999999999999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980.08640287336902</v>
      </c>
      <c r="P24" s="77">
        <v>118.02000000000002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0.17</v>
      </c>
      <c r="U24" s="78">
        <f>SUMPRODUCT(LTA!F24:AJ24,LTA!F$102:AJ$102,LTA!F$103:AJ$103)</f>
        <v>126.38999999999999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855.06000000000006</v>
      </c>
      <c r="AB24" s="117">
        <f>-STOA!N24</f>
        <v>0</v>
      </c>
      <c r="AC24">
        <f t="shared" si="0"/>
        <v>20.426855059142877</v>
      </c>
      <c r="AD24">
        <f t="shared" si="1"/>
        <v>2300.8066743889112</v>
      </c>
      <c r="AE24">
        <f>'IDT-1'!B24</f>
        <v>188</v>
      </c>
      <c r="AF24" s="26"/>
      <c r="AG24">
        <f t="shared" si="2"/>
        <v>2488.8066743889112</v>
      </c>
      <c r="AI24" s="75">
        <f>PXIL!H24</f>
        <v>0</v>
      </c>
      <c r="AJ24" s="75">
        <f>PXIL!N24</f>
        <v>0</v>
      </c>
      <c r="AK24" s="75">
        <f>RTM_IEX!H24</f>
        <v>56.97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9.9671265746850626</v>
      </c>
      <c r="F25">
        <f>GT_Spot!P25</f>
        <v>0</v>
      </c>
      <c r="G25">
        <f>PPCL_NG!P25</f>
        <v>33.950000000000003</v>
      </c>
      <c r="H25">
        <f>PPCL_Spot!P25</f>
        <v>41</v>
      </c>
      <c r="I25">
        <f>Bawana_NG!P25</f>
        <v>99.61999999999999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985.14539043976902</v>
      </c>
      <c r="P25" s="77">
        <v>118.02000000000002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0.28000000000000003</v>
      </c>
      <c r="U25" s="78">
        <f>SUMPRODUCT(LTA!F25:AJ25,LTA!F$102:AJ$102,LTA!F$103:AJ$103)</f>
        <v>126.97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855.06000000000006</v>
      </c>
      <c r="AB25" s="117">
        <f>-STOA!N25</f>
        <v>0</v>
      </c>
      <c r="AC25">
        <f t="shared" si="0"/>
        <v>20.944814149727197</v>
      </c>
      <c r="AD25">
        <f t="shared" si="1"/>
        <v>2359.1477028647269</v>
      </c>
      <c r="AE25">
        <f>'IDT-1'!B25</f>
        <v>140</v>
      </c>
      <c r="AF25" s="26"/>
      <c r="AG25">
        <f t="shared" si="2"/>
        <v>2499.1477028647269</v>
      </c>
      <c r="AI25" s="75">
        <f>PXIL!H25</f>
        <v>0</v>
      </c>
      <c r="AJ25" s="75">
        <f>PXIL!N25</f>
        <v>0</v>
      </c>
      <c r="AK25" s="75">
        <f>RTM_IEX!H25</f>
        <v>110.08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9.9671265746850626</v>
      </c>
      <c r="F26">
        <f>GT_Spot!P26</f>
        <v>0</v>
      </c>
      <c r="G26">
        <f>PPCL_NG!P26</f>
        <v>33.950000000000003</v>
      </c>
      <c r="H26">
        <f>PPCL_Spot!P26</f>
        <v>41</v>
      </c>
      <c r="I26">
        <f>Bawana_NG!P26</f>
        <v>99.61999999999999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985.14539043976902</v>
      </c>
      <c r="P26" s="77">
        <v>118.02000000000002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1.38</v>
      </c>
      <c r="U26" s="78">
        <f>SUMPRODUCT(LTA!F26:AJ26,LTA!F$102:AJ$102,LTA!F$103:AJ$103)</f>
        <v>128.18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855.06000000000006</v>
      </c>
      <c r="AB26" s="117">
        <f>-STOA!N26</f>
        <v>0</v>
      </c>
      <c r="AC26">
        <f t="shared" si="0"/>
        <v>20.633734149727196</v>
      </c>
      <c r="AD26">
        <f t="shared" si="1"/>
        <v>2324.1087828647269</v>
      </c>
      <c r="AE26">
        <f>'IDT-1'!B26</f>
        <v>107</v>
      </c>
      <c r="AF26" s="26"/>
      <c r="AG26">
        <f t="shared" si="2"/>
        <v>2431.1087828647269</v>
      </c>
      <c r="AI26" s="75">
        <f>PXIL!H26</f>
        <v>0</v>
      </c>
      <c r="AJ26" s="75">
        <f>PXIL!N26</f>
        <v>0</v>
      </c>
      <c r="AK26" s="75">
        <f>RTM_IEX!H26</f>
        <v>72.42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9.9671265746850626</v>
      </c>
      <c r="F27">
        <f>GT_Spot!P27</f>
        <v>0</v>
      </c>
      <c r="G27">
        <f>PPCL_NG!P27</f>
        <v>33.950000000000003</v>
      </c>
      <c r="H27">
        <f>PPCL_Spot!P27</f>
        <v>41</v>
      </c>
      <c r="I27">
        <f>Bawana_NG!P27</f>
        <v>99.61999999999999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985.49328685963678</v>
      </c>
      <c r="P27" s="77">
        <v>118.02000000000002</v>
      </c>
      <c r="Q27" s="77">
        <v>0</v>
      </c>
      <c r="R27" s="80">
        <v>6.1435125858123572</v>
      </c>
      <c r="S27" s="80">
        <v>0</v>
      </c>
      <c r="T27" s="78">
        <f>SUMPRODUCT(LTA!F27:AJ27,LTA!F$101:AJ$101,LTA!F$103:AJ$103)</f>
        <v>5.24</v>
      </c>
      <c r="U27" s="78">
        <f>SUMPRODUCT(LTA!F27:AJ27,LTA!F$102:AJ$102,LTA!F$103:AJ$103)</f>
        <v>129.07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724.79000000000008</v>
      </c>
      <c r="AB27" s="117">
        <f>-STOA!N27</f>
        <v>0</v>
      </c>
      <c r="AC27">
        <f t="shared" si="0"/>
        <v>18.948986548977182</v>
      </c>
      <c r="AD27">
        <f t="shared" si="1"/>
        <v>2134.344939471157</v>
      </c>
      <c r="AE27">
        <f>'IDT-1'!B27</f>
        <v>183</v>
      </c>
      <c r="AF27" s="26"/>
      <c r="AG27">
        <f t="shared" si="2"/>
        <v>2317.344939471157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10.263053613053613</v>
      </c>
      <c r="F28">
        <f>GT_Spot!P28</f>
        <v>0</v>
      </c>
      <c r="G28">
        <f>PPCL_NG!P28</f>
        <v>33.950000000000003</v>
      </c>
      <c r="H28">
        <f>PPCL_Spot!P28</f>
        <v>41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985.49328685963678</v>
      </c>
      <c r="P28" s="77">
        <v>118.02000000000002</v>
      </c>
      <c r="Q28" s="77">
        <v>0</v>
      </c>
      <c r="R28" s="80">
        <v>14.65</v>
      </c>
      <c r="S28" s="80">
        <v>0</v>
      </c>
      <c r="T28" s="78">
        <f>SUMPRODUCT(LTA!F28:AJ28,LTA!F$101:AJ$101,LTA!F$103:AJ$103)</f>
        <v>12.66</v>
      </c>
      <c r="U28" s="78">
        <f>SUMPRODUCT(LTA!F28:AJ28,LTA!F$102:AJ$102,LTA!F$103:AJ$103)</f>
        <v>130.27000000000001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725.07</v>
      </c>
      <c r="AB28" s="117">
        <f>-STOA!N28</f>
        <v>0</v>
      </c>
      <c r="AC28">
        <f t="shared" si="0"/>
        <v>19.402207796159679</v>
      </c>
      <c r="AD28">
        <f t="shared" si="1"/>
        <v>2185.3941326765312</v>
      </c>
      <c r="AE28">
        <f>'IDT-1'!B28</f>
        <v>138</v>
      </c>
      <c r="AF28" s="26"/>
      <c r="AG28">
        <f t="shared" si="2"/>
        <v>2323.3941326765312</v>
      </c>
      <c r="AI28" s="75">
        <f>PXIL!H28</f>
        <v>0</v>
      </c>
      <c r="AJ28" s="75">
        <f>PXIL!N28</f>
        <v>0</v>
      </c>
      <c r="AK28" s="75">
        <f>RTM_IEX!H28</f>
        <v>33.799999999999997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10.263053613053613</v>
      </c>
      <c r="F29">
        <f>GT_Spot!P29</f>
        <v>0</v>
      </c>
      <c r="G29">
        <f>PPCL_NG!P29</f>
        <v>33.950000000000003</v>
      </c>
      <c r="H29">
        <f>PPCL_Spot!P29</f>
        <v>41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987.11289219883679</v>
      </c>
      <c r="P29" s="77">
        <v>118.02000000000002</v>
      </c>
      <c r="Q29" s="77">
        <v>0</v>
      </c>
      <c r="R29" s="80">
        <v>21.030000000000005</v>
      </c>
      <c r="S29" s="80">
        <v>0</v>
      </c>
      <c r="T29" s="78">
        <f>SUMPRODUCT(LTA!F29:AJ29,LTA!F$101:AJ$101,LTA!F$103:AJ$103)</f>
        <v>21.209999999999997</v>
      </c>
      <c r="U29" s="78">
        <f>SUMPRODUCT(LTA!F29:AJ29,LTA!F$102:AJ$102,LTA!F$103:AJ$103)</f>
        <v>131.09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725.88000000000011</v>
      </c>
      <c r="AB29" s="117">
        <f>-STOA!N29</f>
        <v>0</v>
      </c>
      <c r="AC29">
        <f t="shared" si="0"/>
        <v>19.953084323144637</v>
      </c>
      <c r="AD29">
        <f t="shared" si="1"/>
        <v>2247.4428614887456</v>
      </c>
      <c r="AE29">
        <f>'IDT-1'!B29</f>
        <v>89</v>
      </c>
      <c r="AF29" s="26"/>
      <c r="AG29">
        <f t="shared" si="2"/>
        <v>2336.4428614887456</v>
      </c>
      <c r="AI29" s="75">
        <f>PXIL!H29</f>
        <v>0</v>
      </c>
      <c r="AJ29" s="75">
        <f>PXIL!N29</f>
        <v>0</v>
      </c>
      <c r="AK29" s="75">
        <f>RTM_IEX!H29</f>
        <v>78.22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9.9671265746850626</v>
      </c>
      <c r="F30">
        <f>GT_Spot!P30</f>
        <v>0</v>
      </c>
      <c r="G30">
        <f>PPCL_NG!P30</f>
        <v>33.950000000000003</v>
      </c>
      <c r="H30">
        <f>PPCL_Spot!P30</f>
        <v>41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1003.7247891750209</v>
      </c>
      <c r="P30" s="77">
        <v>118.02000000000002</v>
      </c>
      <c r="Q30" s="77">
        <v>0</v>
      </c>
      <c r="R30" s="80">
        <v>27.463977404403241</v>
      </c>
      <c r="S30" s="80">
        <v>0</v>
      </c>
      <c r="T30" s="78">
        <f>SUMPRODUCT(LTA!F30:AJ30,LTA!F$101:AJ$101,LTA!F$103:AJ$103)</f>
        <v>31.009999999999998</v>
      </c>
      <c r="U30" s="78">
        <f>SUMPRODUCT(LTA!F30:AJ30,LTA!F$102:AJ$102,LTA!F$103:AJ$103)</f>
        <v>130.44999999999999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728.29000000000008</v>
      </c>
      <c r="AB30" s="117">
        <f>-STOA!N30</f>
        <v>0</v>
      </c>
      <c r="AC30">
        <f t="shared" si="0"/>
        <v>20.153107859756162</v>
      </c>
      <c r="AD30">
        <f t="shared" si="1"/>
        <v>2269.9727852943529</v>
      </c>
      <c r="AE30">
        <f>'IDT-1'!B30</f>
        <v>16</v>
      </c>
      <c r="AF30" s="26"/>
      <c r="AG30">
        <f t="shared" si="2"/>
        <v>2285.9727852943529</v>
      </c>
      <c r="AI30" s="75">
        <f>PXIL!H30</f>
        <v>0</v>
      </c>
      <c r="AJ30" s="75">
        <f>PXIL!N30</f>
        <v>0</v>
      </c>
      <c r="AK30" s="75">
        <f>RTM_IEX!H30</f>
        <v>66.63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9.9671265746850626</v>
      </c>
      <c r="F31">
        <f>GT_Spot!P31</f>
        <v>0</v>
      </c>
      <c r="G31">
        <f>PPCL_NG!P31</f>
        <v>33.950000000000003</v>
      </c>
      <c r="H31">
        <f>PPCL_Spot!P31</f>
        <v>41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998.07616216073507</v>
      </c>
      <c r="P31" s="77">
        <v>118.02000000000002</v>
      </c>
      <c r="Q31" s="77">
        <v>0</v>
      </c>
      <c r="R31" s="80">
        <v>33.845707583058584</v>
      </c>
      <c r="S31" s="80">
        <v>0</v>
      </c>
      <c r="T31" s="78">
        <f>SUMPRODUCT(LTA!F31:AJ31,LTA!F$101:AJ$101,LTA!F$103:AJ$103)</f>
        <v>43.379999999999995</v>
      </c>
      <c r="U31" s="78">
        <f>SUMPRODUCT(LTA!F31:AJ31,LTA!F$102:AJ$102,LTA!F$103:AJ$103)</f>
        <v>130.05000000000001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730.55000000000018</v>
      </c>
      <c r="AB31" s="117">
        <f>-STOA!N31</f>
        <v>0</v>
      </c>
      <c r="AC31">
        <f t="shared" si="0"/>
        <v>19.840489207957742</v>
      </c>
      <c r="AD31">
        <f t="shared" si="1"/>
        <v>2202.618507110521</v>
      </c>
      <c r="AE31">
        <f>'IDT-1'!B31</f>
        <v>25</v>
      </c>
      <c r="AF31" s="26"/>
      <c r="AG31">
        <f t="shared" si="2"/>
        <v>2227.618507110521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-16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9.9671265746850626</v>
      </c>
      <c r="F32">
        <f>GT_Spot!P32</f>
        <v>0</v>
      </c>
      <c r="G32">
        <f>PPCL_NG!P32</f>
        <v>33.950000000000003</v>
      </c>
      <c r="H32">
        <f>PPCL_Spot!P32</f>
        <v>41</v>
      </c>
      <c r="I32">
        <f>Bawana_NG!P32</f>
        <v>99.61999999999999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992.08834109946531</v>
      </c>
      <c r="P32" s="77">
        <v>118.02000000000002</v>
      </c>
      <c r="Q32" s="77">
        <v>0</v>
      </c>
      <c r="R32" s="80">
        <v>37</v>
      </c>
      <c r="S32" s="80">
        <v>0</v>
      </c>
      <c r="T32" s="78">
        <f>SUMPRODUCT(LTA!F32:AJ32,LTA!F$101:AJ$101,LTA!F$103:AJ$103)</f>
        <v>56.33</v>
      </c>
      <c r="U32" s="78">
        <f>SUMPRODUCT(LTA!F32:AJ32,LTA!F$102:AJ$102,LTA!F$103:AJ$103)</f>
        <v>129.86000000000001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734.75000000000011</v>
      </c>
      <c r="AB32" s="117">
        <f>-STOA!N32</f>
        <v>0</v>
      </c>
      <c r="AC32">
        <f t="shared" si="0"/>
        <v>19.950176115532525</v>
      </c>
      <c r="AD32">
        <f t="shared" si="1"/>
        <v>2247.1152915586176</v>
      </c>
      <c r="AE32">
        <f>'IDT-1'!B32</f>
        <v>0</v>
      </c>
      <c r="AF32" s="26"/>
      <c r="AG32">
        <f t="shared" si="2"/>
        <v>2247.1152915586176</v>
      </c>
      <c r="AI32" s="75">
        <f>PXIL!H32</f>
        <v>0</v>
      </c>
      <c r="AJ32" s="75">
        <f>PXIL!N32</f>
        <v>0</v>
      </c>
      <c r="AK32" s="75">
        <f>RTM_IEX!H32</f>
        <v>14.48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9.9671265746850626</v>
      </c>
      <c r="F33">
        <f>GT_Spot!P33</f>
        <v>0</v>
      </c>
      <c r="G33">
        <f>PPCL_NG!P33</f>
        <v>33.950000000000003</v>
      </c>
      <c r="H33">
        <f>PPCL_Spot!P33</f>
        <v>41</v>
      </c>
      <c r="I33">
        <f>Bawana_NG!P33</f>
        <v>99.61999999999999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992.29335125525733</v>
      </c>
      <c r="P33" s="77">
        <v>118.02000000000002</v>
      </c>
      <c r="Q33" s="77">
        <v>0</v>
      </c>
      <c r="R33" s="80">
        <v>37</v>
      </c>
      <c r="S33" s="80">
        <v>0</v>
      </c>
      <c r="T33" s="78">
        <f>SUMPRODUCT(LTA!F33:AJ33,LTA!F$101:AJ$101,LTA!F$103:AJ$103)</f>
        <v>70.86</v>
      </c>
      <c r="U33" s="78">
        <f>SUMPRODUCT(LTA!F33:AJ33,LTA!F$102:AJ$102,LTA!F$103:AJ$103)</f>
        <v>130.65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736.1500000000002</v>
      </c>
      <c r="AB33" s="117">
        <f>-STOA!N33</f>
        <v>0</v>
      </c>
      <c r="AC33">
        <f t="shared" si="0"/>
        <v>20.779601809423269</v>
      </c>
      <c r="AD33">
        <f t="shared" si="1"/>
        <v>2157.7308760205192</v>
      </c>
      <c r="AE33">
        <f>'IDT-1'!B33</f>
        <v>0</v>
      </c>
      <c r="AF33" s="26"/>
      <c r="AG33">
        <f t="shared" si="2"/>
        <v>2157.7308760205192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-91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9.9671265746850626</v>
      </c>
      <c r="F34">
        <f>GT_Spot!P34</f>
        <v>0</v>
      </c>
      <c r="G34">
        <f>PPCL_NG!P34</f>
        <v>33.950000000000003</v>
      </c>
      <c r="H34">
        <f>PPCL_Spot!P34</f>
        <v>41</v>
      </c>
      <c r="I34">
        <f>Bawana_NG!P34</f>
        <v>99.61999999999999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992.2923420367589</v>
      </c>
      <c r="P34" s="77">
        <v>118.02000000000002</v>
      </c>
      <c r="Q34" s="77">
        <v>0</v>
      </c>
      <c r="R34" s="80">
        <v>37</v>
      </c>
      <c r="S34" s="80">
        <v>0</v>
      </c>
      <c r="T34" s="78">
        <f>SUMPRODUCT(LTA!F34:AJ34,LTA!F$101:AJ$101,LTA!F$103:AJ$103)</f>
        <v>84.76</v>
      </c>
      <c r="U34" s="78">
        <f>SUMPRODUCT(LTA!F34:AJ34,LTA!F$102:AJ$102,LTA!F$103:AJ$103)</f>
        <v>131.03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737.55000000000018</v>
      </c>
      <c r="AB34" s="117">
        <f>-STOA!N34</f>
        <v>0</v>
      </c>
      <c r="AC34">
        <f t="shared" si="0"/>
        <v>20.66898935767901</v>
      </c>
      <c r="AD34">
        <f t="shared" si="1"/>
        <v>2201.5204792537647</v>
      </c>
      <c r="AE34">
        <f>'IDT-1'!B34</f>
        <v>0</v>
      </c>
      <c r="AF34" s="26"/>
      <c r="AG34">
        <f t="shared" si="2"/>
        <v>2201.5204792537647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-63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9.9671265746850626</v>
      </c>
      <c r="F35">
        <f>GT_Spot!P35</f>
        <v>0</v>
      </c>
      <c r="G35">
        <f>PPCL_NG!P35</f>
        <v>33.950000000000003</v>
      </c>
      <c r="H35">
        <f>PPCL_Spot!P35</f>
        <v>41</v>
      </c>
      <c r="I35">
        <f>Bawana_NG!P35</f>
        <v>75.844861772541364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873.75368637757242</v>
      </c>
      <c r="P35" s="77">
        <v>118.02000000000002</v>
      </c>
      <c r="Q35" s="77">
        <v>0</v>
      </c>
      <c r="R35" s="80">
        <v>37.5</v>
      </c>
      <c r="S35" s="80">
        <v>0</v>
      </c>
      <c r="T35" s="78">
        <f>SUMPRODUCT(LTA!F35:AJ35,LTA!F$101:AJ$101,LTA!F$103:AJ$103)</f>
        <v>103.46</v>
      </c>
      <c r="U35" s="78">
        <f>SUMPRODUCT(LTA!F35:AJ35,LTA!F$102:AJ$102,LTA!F$103:AJ$103)</f>
        <v>132.24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852.5100000000001</v>
      </c>
      <c r="AB35" s="117">
        <f>-STOA!N35</f>
        <v>0</v>
      </c>
      <c r="AC35">
        <f t="shared" si="0"/>
        <v>20.323783890766286</v>
      </c>
      <c r="AD35">
        <f t="shared" si="1"/>
        <v>2226.9218908340326</v>
      </c>
      <c r="AE35">
        <f>'IDT-1'!B35</f>
        <v>0</v>
      </c>
      <c r="AF35" s="26"/>
      <c r="AG35">
        <f t="shared" si="2"/>
        <v>2226.9218908340326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-31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9.9671265746850626</v>
      </c>
      <c r="F36">
        <f>GT_Spot!P36</f>
        <v>0</v>
      </c>
      <c r="G36">
        <f>PPCL_NG!P36</f>
        <v>33.950000000000003</v>
      </c>
      <c r="H36">
        <f>PPCL_Spot!P36</f>
        <v>41</v>
      </c>
      <c r="I36">
        <f>Bawana_NG!P36</f>
        <v>75.844861772541364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852.15859291022275</v>
      </c>
      <c r="P36" s="77">
        <v>118.02000000000002</v>
      </c>
      <c r="Q36" s="77">
        <v>0</v>
      </c>
      <c r="R36" s="80">
        <v>37.5</v>
      </c>
      <c r="S36" s="80">
        <v>0</v>
      </c>
      <c r="T36" s="78">
        <f>SUMPRODUCT(LTA!F36:AJ36,LTA!F$101:AJ$101,LTA!F$103:AJ$103)</f>
        <v>122</v>
      </c>
      <c r="U36" s="78">
        <f>SUMPRODUCT(LTA!F36:AJ36,LTA!F$102:AJ$102,LTA!F$103:AJ$103)</f>
        <v>132.91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855.31000000000017</v>
      </c>
      <c r="AB36" s="117">
        <f>-STOA!N36</f>
        <v>0</v>
      </c>
      <c r="AC36">
        <f t="shared" si="0"/>
        <v>20.274166303120438</v>
      </c>
      <c r="AD36">
        <f t="shared" si="1"/>
        <v>2233.3864149543288</v>
      </c>
      <c r="AE36">
        <f>'IDT-1'!B36</f>
        <v>0</v>
      </c>
      <c r="AF36" s="26"/>
      <c r="AG36">
        <f t="shared" si="2"/>
        <v>2233.3864149543288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9.9671265746850626</v>
      </c>
      <c r="F37">
        <f>GT_Spot!P37</f>
        <v>0</v>
      </c>
      <c r="G37">
        <f>PPCL_NG!P37</f>
        <v>33.950000000000003</v>
      </c>
      <c r="H37">
        <f>PPCL_Spot!P37</f>
        <v>41</v>
      </c>
      <c r="I37">
        <f>Bawana_NG!P37</f>
        <v>75.844861772541364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902.558248645189</v>
      </c>
      <c r="P37" s="77">
        <v>118.02000000000002</v>
      </c>
      <c r="Q37" s="77">
        <v>0</v>
      </c>
      <c r="R37" s="80">
        <v>37.5</v>
      </c>
      <c r="S37" s="80">
        <v>0</v>
      </c>
      <c r="T37" s="78">
        <f>SUMPRODUCT(LTA!F37:AJ37,LTA!F$101:AJ$101,LTA!F$103:AJ$103)</f>
        <v>139.81</v>
      </c>
      <c r="U37" s="78">
        <f>SUMPRODUCT(LTA!F37:AJ37,LTA!F$102:AJ$102,LTA!F$103:AJ$103)</f>
        <v>132.92000000000002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860.9100000000002</v>
      </c>
      <c r="AB37" s="117">
        <f>-STOA!N37</f>
        <v>0</v>
      </c>
      <c r="AC37">
        <f t="shared" si="0"/>
        <v>21.705054495541329</v>
      </c>
      <c r="AD37">
        <f t="shared" si="1"/>
        <v>2217.7751824968741</v>
      </c>
      <c r="AE37">
        <f>'IDT-1'!B37</f>
        <v>0</v>
      </c>
      <c r="AF37" s="26"/>
      <c r="AG37">
        <f t="shared" si="2"/>
        <v>2217.7751824968741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-113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9.9671265746850626</v>
      </c>
      <c r="F38">
        <f>GT_Spot!P38</f>
        <v>0</v>
      </c>
      <c r="G38">
        <f>PPCL_NG!P38</f>
        <v>33.950000000000003</v>
      </c>
      <c r="H38">
        <f>PPCL_Spot!P38</f>
        <v>41</v>
      </c>
      <c r="I38">
        <f>Bawana_NG!P38</f>
        <v>75.844861772541364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902.55756326059384</v>
      </c>
      <c r="P38" s="77">
        <v>118.02000000000002</v>
      </c>
      <c r="Q38" s="77">
        <v>0</v>
      </c>
      <c r="R38" s="80">
        <v>37.5</v>
      </c>
      <c r="S38" s="80">
        <v>0</v>
      </c>
      <c r="T38" s="78">
        <f>SUMPRODUCT(LTA!F38:AJ38,LTA!F$101:AJ$101,LTA!F$103:AJ$103)</f>
        <v>157.37</v>
      </c>
      <c r="U38" s="78">
        <f>SUMPRODUCT(LTA!F38:AJ38,LTA!F$102:AJ$102,LTA!F$103:AJ$103)</f>
        <v>133.97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865.11000000000013</v>
      </c>
      <c r="AB38" s="117">
        <f>-STOA!N38</f>
        <v>0</v>
      </c>
      <c r="AC38">
        <f t="shared" si="0"/>
        <v>21.79923893389055</v>
      </c>
      <c r="AD38">
        <f t="shared" si="1"/>
        <v>2252.49031267393</v>
      </c>
      <c r="AE38">
        <f>'IDT-1'!B38</f>
        <v>0</v>
      </c>
      <c r="AF38" s="26"/>
      <c r="AG38">
        <f t="shared" si="2"/>
        <v>2252.49031267393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-101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9.9671265746850626</v>
      </c>
      <c r="F39">
        <f>GT_Spot!P39</f>
        <v>0</v>
      </c>
      <c r="G39">
        <f>PPCL_NG!P39</f>
        <v>33.950000000000003</v>
      </c>
      <c r="H39">
        <f>PPCL_Spot!P39</f>
        <v>41</v>
      </c>
      <c r="I39">
        <f>Bawana_NG!P39</f>
        <v>99.61999999999999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903.70030422354364</v>
      </c>
      <c r="P39" s="77">
        <v>118.02000000000002</v>
      </c>
      <c r="Q39" s="77">
        <v>0</v>
      </c>
      <c r="R39" s="80">
        <v>37.5</v>
      </c>
      <c r="S39" s="80">
        <v>0</v>
      </c>
      <c r="T39" s="78">
        <f>SUMPRODUCT(LTA!F39:AJ39,LTA!F$101:AJ$101,LTA!F$103:AJ$103)</f>
        <v>174.82</v>
      </c>
      <c r="U39" s="78">
        <f>SUMPRODUCT(LTA!F39:AJ39,LTA!F$102:AJ$102,LTA!F$103:AJ$103)</f>
        <v>78.17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868.86000000000013</v>
      </c>
      <c r="AB39" s="117">
        <f>-STOA!N39</f>
        <v>0</v>
      </c>
      <c r="AC39">
        <f t="shared" si="0"/>
        <v>21.776183163421511</v>
      </c>
      <c r="AD39">
        <f t="shared" si="1"/>
        <v>2235.8312476348074</v>
      </c>
      <c r="AE39">
        <f>'IDT-1'!B39</f>
        <v>0</v>
      </c>
      <c r="AF39" s="26"/>
      <c r="AG39">
        <f t="shared" si="2"/>
        <v>2190.8312476348074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-108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9.9671265746850626</v>
      </c>
      <c r="F40">
        <f>GT_Spot!P40</f>
        <v>0</v>
      </c>
      <c r="G40">
        <f>PPCL_NG!P40</f>
        <v>33.950000000000003</v>
      </c>
      <c r="H40">
        <f>PPCL_Spot!P40</f>
        <v>41</v>
      </c>
      <c r="I40">
        <f>Bawana_NG!P40</f>
        <v>99.61999999999999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973.83996238508814</v>
      </c>
      <c r="P40" s="77">
        <v>118.02000000000002</v>
      </c>
      <c r="Q40" s="77">
        <v>0</v>
      </c>
      <c r="R40" s="80">
        <v>37.5</v>
      </c>
      <c r="S40" s="80">
        <v>0</v>
      </c>
      <c r="T40" s="78">
        <f>SUMPRODUCT(LTA!F40:AJ40,LTA!F$101:AJ$101,LTA!F$103:AJ$103)</f>
        <v>191.69</v>
      </c>
      <c r="U40" s="78">
        <f>SUMPRODUCT(LTA!F40:AJ40,LTA!F$102:AJ$102,LTA!F$103:AJ$103)</f>
        <v>84.13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872.36000000000013</v>
      </c>
      <c r="AB40" s="117">
        <f>-STOA!N40</f>
        <v>0</v>
      </c>
      <c r="AC40">
        <f t="shared" si="0"/>
        <v>22.412041094710414</v>
      </c>
      <c r="AD40">
        <f t="shared" si="1"/>
        <v>2355.6650478650631</v>
      </c>
      <c r="AE40">
        <f>'IDT-1'!B40</f>
        <v>0</v>
      </c>
      <c r="AF40" s="26"/>
      <c r="AG40">
        <f t="shared" si="2"/>
        <v>2310.6650478650631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-84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11.314491882140709</v>
      </c>
      <c r="F41">
        <f>GT_Spot!P41</f>
        <v>0</v>
      </c>
      <c r="G41">
        <f>PPCL_NG!P41</f>
        <v>33.950000000000003</v>
      </c>
      <c r="H41">
        <f>PPCL_Spot!P41</f>
        <v>41</v>
      </c>
      <c r="I41">
        <f>Bawana_NG!P41</f>
        <v>99.61999999999999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973.83996238508814</v>
      </c>
      <c r="P41" s="77">
        <v>118.02000000000001</v>
      </c>
      <c r="Q41" s="77">
        <v>0</v>
      </c>
      <c r="R41" s="80">
        <v>37.5</v>
      </c>
      <c r="S41" s="80">
        <v>0</v>
      </c>
      <c r="T41" s="78">
        <f>SUMPRODUCT(LTA!F41:AJ41,LTA!F$101:AJ$101,LTA!F$103:AJ$103)</f>
        <v>216.07</v>
      </c>
      <c r="U41" s="78">
        <f>SUMPRODUCT(LTA!F41:AJ41,LTA!F$102:AJ$102,LTA!F$103:AJ$103)</f>
        <v>85.289999999999992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875.86000000000013</v>
      </c>
      <c r="AB41" s="117">
        <f>-STOA!N41</f>
        <v>0</v>
      </c>
      <c r="AC41">
        <f t="shared" si="0"/>
        <v>22.457496721361139</v>
      </c>
      <c r="AD41">
        <f t="shared" si="1"/>
        <v>2411.0069575458674</v>
      </c>
      <c r="AE41">
        <f>'IDT-1'!B41</f>
        <v>0</v>
      </c>
      <c r="AF41" s="26"/>
      <c r="AG41">
        <f t="shared" si="2"/>
        <v>2366.0069575458674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-59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11.314491882140709</v>
      </c>
      <c r="F42">
        <f>GT_Spot!P42</f>
        <v>0</v>
      </c>
      <c r="G42">
        <f>PPCL_NG!P42</f>
        <v>33.950000000000003</v>
      </c>
      <c r="H42">
        <f>PPCL_Spot!P42</f>
        <v>41</v>
      </c>
      <c r="I42">
        <f>Bawana_NG!P42</f>
        <v>99.61999999999999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973.83996238508814</v>
      </c>
      <c r="P42" s="77">
        <v>118.02000000000001</v>
      </c>
      <c r="Q42" s="77">
        <v>0</v>
      </c>
      <c r="R42" s="80">
        <v>37.5</v>
      </c>
      <c r="S42" s="80">
        <v>0</v>
      </c>
      <c r="T42" s="78">
        <f>SUMPRODUCT(LTA!F42:AJ42,LTA!F$101:AJ$101,LTA!F$103:AJ$103)</f>
        <v>238.62</v>
      </c>
      <c r="U42" s="78">
        <f>SUMPRODUCT(LTA!F42:AJ42,LTA!F$102:AJ$102,LTA!F$103:AJ$103)</f>
        <v>87.3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880.06000000000017</v>
      </c>
      <c r="AB42" s="117">
        <f>-STOA!N42</f>
        <v>0</v>
      </c>
      <c r="AC42">
        <f t="shared" si="0"/>
        <v>22.834878506671874</v>
      </c>
      <c r="AD42">
        <f t="shared" si="1"/>
        <v>2425.3895757605569</v>
      </c>
      <c r="AE42">
        <f>'IDT-1'!B42</f>
        <v>0</v>
      </c>
      <c r="AF42" s="26"/>
      <c r="AG42">
        <f t="shared" si="2"/>
        <v>2380.3895757605569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-73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13.805438066465257</v>
      </c>
      <c r="F43">
        <f>GT_Spot!P43</f>
        <v>0</v>
      </c>
      <c r="G43">
        <f>PPCL_NG!P43</f>
        <v>33.950000000000003</v>
      </c>
      <c r="H43">
        <f>PPCL_Spot!P43</f>
        <v>41.02</v>
      </c>
      <c r="I43">
        <f>Bawana_NG!P43</f>
        <v>99.61999999999999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972.34376741468805</v>
      </c>
      <c r="P43" s="77">
        <v>118.02000000000001</v>
      </c>
      <c r="Q43" s="77">
        <v>0</v>
      </c>
      <c r="R43" s="80">
        <v>37.5</v>
      </c>
      <c r="S43" s="80">
        <v>0</v>
      </c>
      <c r="T43" s="78">
        <f>SUMPRODUCT(LTA!F43:AJ43,LTA!F$101:AJ$101,LTA!F$103:AJ$103)</f>
        <v>259.2</v>
      </c>
      <c r="U43" s="78">
        <f>SUMPRODUCT(LTA!F43:AJ43,LTA!F$102:AJ$102,LTA!F$103:AJ$103)</f>
        <v>89.25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887.0100000000001</v>
      </c>
      <c r="AB43" s="117">
        <f>-STOA!N43</f>
        <v>0</v>
      </c>
      <c r="AC43">
        <f t="shared" si="0"/>
        <v>23.342941760453684</v>
      </c>
      <c r="AD43">
        <f t="shared" si="1"/>
        <v>2428.3762637206996</v>
      </c>
      <c r="AE43">
        <f>'IDT-1'!B43</f>
        <v>0</v>
      </c>
      <c r="AF43" s="26"/>
      <c r="AG43">
        <f t="shared" si="2"/>
        <v>2383.3762637206996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-100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13.805438066465257</v>
      </c>
      <c r="F44">
        <f>GT_Spot!P44</f>
        <v>0</v>
      </c>
      <c r="G44">
        <f>PPCL_NG!P44</f>
        <v>33.950000000000003</v>
      </c>
      <c r="H44">
        <f>PPCL_Spot!P44</f>
        <v>41.02</v>
      </c>
      <c r="I44">
        <f>Bawana_NG!P44</f>
        <v>99.61999999999999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972.34376741468805</v>
      </c>
      <c r="P44" s="77">
        <v>118.02000000000001</v>
      </c>
      <c r="Q44" s="77">
        <v>0</v>
      </c>
      <c r="R44" s="80">
        <v>37.5</v>
      </c>
      <c r="S44" s="80">
        <v>0</v>
      </c>
      <c r="T44" s="78">
        <f>SUMPRODUCT(LTA!F44:AJ44,LTA!F$101:AJ$101,LTA!F$103:AJ$103)</f>
        <v>270.13</v>
      </c>
      <c r="U44" s="78">
        <f>SUMPRODUCT(LTA!F44:AJ44,LTA!F$102:AJ$102,LTA!F$103:AJ$103)</f>
        <v>91.43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890.5100000000001</v>
      </c>
      <c r="AB44" s="117">
        <f>-STOA!N44</f>
        <v>0</v>
      </c>
      <c r="AC44">
        <f t="shared" si="0"/>
        <v>23.098472149477086</v>
      </c>
      <c r="AD44">
        <f t="shared" si="1"/>
        <v>2489.2307333316762</v>
      </c>
      <c r="AE44">
        <f>'IDT-1'!B44</f>
        <v>0</v>
      </c>
      <c r="AF44" s="26"/>
      <c r="AG44">
        <f t="shared" si="2"/>
        <v>2444.2307333316762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-56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13.805438066465257</v>
      </c>
      <c r="F45">
        <f>GT_Spot!P45</f>
        <v>0</v>
      </c>
      <c r="G45">
        <f>PPCL_NG!P45</f>
        <v>33.950000000000003</v>
      </c>
      <c r="H45">
        <f>PPCL_Spot!P45</f>
        <v>41.02</v>
      </c>
      <c r="I45">
        <f>Bawana_NG!P45</f>
        <v>99.61999999999999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972.34466398628979</v>
      </c>
      <c r="P45" s="77">
        <v>118.02000000000001</v>
      </c>
      <c r="Q45" s="77">
        <v>0</v>
      </c>
      <c r="R45" s="80">
        <v>37.5</v>
      </c>
      <c r="S45" s="80">
        <v>0</v>
      </c>
      <c r="T45" s="78">
        <f>SUMPRODUCT(LTA!F45:AJ45,LTA!F$101:AJ$101,LTA!F$103:AJ$103)</f>
        <v>279.07</v>
      </c>
      <c r="U45" s="78">
        <f>SUMPRODUCT(LTA!F45:AJ45,LTA!F$102:AJ$102,LTA!F$103:AJ$103)</f>
        <v>121.03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894.0100000000001</v>
      </c>
      <c r="AB45" s="117">
        <f>-STOA!N45</f>
        <v>0</v>
      </c>
      <c r="AC45">
        <f t="shared" si="0"/>
        <v>23.149720898064249</v>
      </c>
      <c r="AD45">
        <f t="shared" si="1"/>
        <v>2607.5003811546912</v>
      </c>
      <c r="AE45">
        <f>'IDT-1'!B45</f>
        <v>0</v>
      </c>
      <c r="AF45" s="26"/>
      <c r="AG45">
        <f t="shared" si="2"/>
        <v>2562.5003811546912</v>
      </c>
      <c r="AI45" s="75">
        <f>PXIL!H45</f>
        <v>0</v>
      </c>
      <c r="AJ45" s="75">
        <f>PXIL!N45</f>
        <v>0</v>
      </c>
      <c r="AK45" s="75">
        <f>RTM_IEX!H45</f>
        <v>20.28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13.805438066465257</v>
      </c>
      <c r="F46">
        <f>GT_Spot!P46</f>
        <v>0</v>
      </c>
      <c r="G46">
        <f>PPCL_NG!P46</f>
        <v>33.950000000000003</v>
      </c>
      <c r="H46">
        <f>PPCL_Spot!P46</f>
        <v>41.02</v>
      </c>
      <c r="I46">
        <f>Bawana_NG!P46</f>
        <v>99.61999999999999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972.34466398628979</v>
      </c>
      <c r="P46" s="77">
        <v>118.02000000000001</v>
      </c>
      <c r="Q46" s="77">
        <v>0</v>
      </c>
      <c r="R46" s="80">
        <v>37.5</v>
      </c>
      <c r="S46" s="80">
        <v>0</v>
      </c>
      <c r="T46" s="78">
        <f>SUMPRODUCT(LTA!F46:AJ46,LTA!F$101:AJ$101,LTA!F$103:AJ$103)</f>
        <v>286.37</v>
      </c>
      <c r="U46" s="78">
        <f>SUMPRODUCT(LTA!F46:AJ46,LTA!F$102:AJ$102,LTA!F$103:AJ$103)</f>
        <v>122.63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897.5100000000001</v>
      </c>
      <c r="AB46" s="117">
        <f>-STOA!N46</f>
        <v>0</v>
      </c>
      <c r="AC46">
        <f t="shared" si="0"/>
        <v>23.426623871429864</v>
      </c>
      <c r="AD46">
        <f t="shared" si="1"/>
        <v>2560.3434781813253</v>
      </c>
      <c r="AE46">
        <f>'IDT-1'!B46</f>
        <v>29</v>
      </c>
      <c r="AF46" s="26"/>
      <c r="AG46">
        <f t="shared" si="2"/>
        <v>2544.3434781813253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-39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13.805438066465257</v>
      </c>
      <c r="F47">
        <f>GT_Spot!P47</f>
        <v>0</v>
      </c>
      <c r="G47">
        <f>PPCL_NG!P47</f>
        <v>33.950000000000003</v>
      </c>
      <c r="H47">
        <f>PPCL_Spot!P47</f>
        <v>41.02</v>
      </c>
      <c r="I47">
        <f>Bawana_NG!P47</f>
        <v>99.61999999999999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965.24434640948971</v>
      </c>
      <c r="P47" s="77">
        <v>118.02000000000001</v>
      </c>
      <c r="Q47" s="77">
        <v>0</v>
      </c>
      <c r="R47" s="80">
        <v>37.5</v>
      </c>
      <c r="S47" s="80">
        <v>0</v>
      </c>
      <c r="T47" s="78">
        <f>SUMPRODUCT(LTA!F47:AJ47,LTA!F$101:AJ$101,LTA!F$103:AJ$103)</f>
        <v>292.65999999999997</v>
      </c>
      <c r="U47" s="78">
        <f>SUMPRODUCT(LTA!F47:AJ47,LTA!F$102:AJ$102,LTA!F$103:AJ$103)</f>
        <v>124.69999999999999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897.5100000000001</v>
      </c>
      <c r="AB47" s="117">
        <f>-STOA!N47</f>
        <v>0</v>
      </c>
      <c r="AC47">
        <f t="shared" si="0"/>
        <v>23.748443540030856</v>
      </c>
      <c r="AD47">
        <f t="shared" si="1"/>
        <v>2526.2813409359237</v>
      </c>
      <c r="AE47">
        <f>'IDT-1'!B47</f>
        <v>45</v>
      </c>
      <c r="AF47" s="26"/>
      <c r="AG47">
        <f t="shared" si="2"/>
        <v>2526.2813409359237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-74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13.805438066465257</v>
      </c>
      <c r="F48">
        <f>GT_Spot!P48</f>
        <v>0</v>
      </c>
      <c r="G48">
        <f>PPCL_NG!P48</f>
        <v>33.950000000000003</v>
      </c>
      <c r="H48">
        <f>PPCL_Spot!P48</f>
        <v>41.02</v>
      </c>
      <c r="I48">
        <f>Bawana_NG!P48</f>
        <v>99.61999999999999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965.24434640948971</v>
      </c>
      <c r="P48" s="77">
        <v>118.02000000000001</v>
      </c>
      <c r="Q48" s="77">
        <v>0</v>
      </c>
      <c r="R48" s="80">
        <v>37.5</v>
      </c>
      <c r="S48" s="80">
        <v>0</v>
      </c>
      <c r="T48" s="78">
        <f>SUMPRODUCT(LTA!F48:AJ48,LTA!F$101:AJ$101,LTA!F$103:AJ$103)</f>
        <v>295.2</v>
      </c>
      <c r="U48" s="78">
        <f>SUMPRODUCT(LTA!F48:AJ48,LTA!F$102:AJ$102,LTA!F$103:AJ$103)</f>
        <v>126.74000000000001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897.5100000000001</v>
      </c>
      <c r="AB48" s="117">
        <f>-STOA!N48</f>
        <v>0</v>
      </c>
      <c r="AC48">
        <f t="shared" si="0"/>
        <v>23.575672479498174</v>
      </c>
      <c r="AD48">
        <f t="shared" si="1"/>
        <v>2555.0341119964569</v>
      </c>
      <c r="AE48">
        <f>'IDT-1'!B48</f>
        <v>57</v>
      </c>
      <c r="AF48" s="26"/>
      <c r="AG48">
        <f t="shared" si="2"/>
        <v>2567.0341119964569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-50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13.805438066465257</v>
      </c>
      <c r="F49">
        <f>GT_Spot!P49</f>
        <v>0</v>
      </c>
      <c r="G49">
        <f>PPCL_NG!P49</f>
        <v>33.950000000000003</v>
      </c>
      <c r="H49">
        <f>PPCL_Spot!P49</f>
        <v>41.02</v>
      </c>
      <c r="I49">
        <f>Bawana_NG!P49</f>
        <v>99.61999999999999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964.74645435668981</v>
      </c>
      <c r="P49" s="77">
        <v>118.02000000000001</v>
      </c>
      <c r="Q49" s="77">
        <v>0</v>
      </c>
      <c r="R49" s="80">
        <v>37.5</v>
      </c>
      <c r="S49" s="80">
        <v>0</v>
      </c>
      <c r="T49" s="78">
        <f>SUMPRODUCT(LTA!F49:AJ49,LTA!F$101:AJ$101,LTA!F$103:AJ$103)</f>
        <v>295.83</v>
      </c>
      <c r="U49" s="78">
        <f>SUMPRODUCT(LTA!F49:AJ49,LTA!F$102:AJ$102,LTA!F$103:AJ$103)</f>
        <v>148.74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897.5100000000001</v>
      </c>
      <c r="AB49" s="117">
        <f>-STOA!N49</f>
        <v>0</v>
      </c>
      <c r="AC49">
        <f t="shared" si="0"/>
        <v>24.161072640410126</v>
      </c>
      <c r="AD49">
        <f t="shared" si="1"/>
        <v>2532.580819782745</v>
      </c>
      <c r="AE49">
        <f>'IDT-1'!B49</f>
        <v>71</v>
      </c>
      <c r="AF49" s="26"/>
      <c r="AG49">
        <f t="shared" si="2"/>
        <v>2558.580819782745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-94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13.870534904805076</v>
      </c>
      <c r="F50">
        <f>GT_Spot!P50</f>
        <v>0</v>
      </c>
      <c r="G50">
        <f>PPCL_NG!P50</f>
        <v>33.950000000000003</v>
      </c>
      <c r="H50">
        <f>PPCL_Spot!P50</f>
        <v>41.02</v>
      </c>
      <c r="I50">
        <f>Bawana_NG!P50</f>
        <v>99.61999999999999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964.74645435668981</v>
      </c>
      <c r="P50" s="77">
        <v>118.02000000000001</v>
      </c>
      <c r="Q50" s="77">
        <v>0</v>
      </c>
      <c r="R50" s="80">
        <v>37.5</v>
      </c>
      <c r="S50" s="80">
        <v>0</v>
      </c>
      <c r="T50" s="78">
        <f>SUMPRODUCT(LTA!F50:AJ50,LTA!F$101:AJ$101,LTA!F$103:AJ$103)</f>
        <v>296.20000000000005</v>
      </c>
      <c r="U50" s="78">
        <f>SUMPRODUCT(LTA!F50:AJ50,LTA!F$102:AJ$102,LTA!F$103:AJ$103)</f>
        <v>150.07999999999998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897.5100000000001</v>
      </c>
      <c r="AB50" s="117">
        <f>-STOA!N50</f>
        <v>0</v>
      </c>
      <c r="AC50">
        <f t="shared" si="0"/>
        <v>23.652883968777996</v>
      </c>
      <c r="AD50">
        <f t="shared" si="1"/>
        <v>2593.8641052927169</v>
      </c>
      <c r="AE50">
        <f>'IDT-1'!B50</f>
        <v>88</v>
      </c>
      <c r="AF50" s="26"/>
      <c r="AG50">
        <f t="shared" si="2"/>
        <v>2636.8641052927169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-35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13.870534904805076</v>
      </c>
      <c r="F51">
        <f>GT_Spot!P51</f>
        <v>0</v>
      </c>
      <c r="G51">
        <f>PPCL_NG!P51</f>
        <v>33.950000000000003</v>
      </c>
      <c r="H51">
        <f>PPCL_Spot!P51</f>
        <v>41.02</v>
      </c>
      <c r="I51">
        <f>Bawana_NG!P51</f>
        <v>99.61999999999999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949.13913715705121</v>
      </c>
      <c r="P51" s="77">
        <v>118.02000000000001</v>
      </c>
      <c r="Q51" s="77">
        <v>0</v>
      </c>
      <c r="R51" s="80">
        <v>37.5</v>
      </c>
      <c r="S51" s="80">
        <v>0</v>
      </c>
      <c r="T51" s="78">
        <f>SUMPRODUCT(LTA!F51:AJ51,LTA!F$101:AJ$101,LTA!F$103:AJ$103)</f>
        <v>298.74</v>
      </c>
      <c r="U51" s="78">
        <f>SUMPRODUCT(LTA!F51:AJ51,LTA!F$102:AJ$102,LTA!F$103:AJ$103)</f>
        <v>151.29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897.5100000000001</v>
      </c>
      <c r="AB51" s="117">
        <f>-STOA!N51</f>
        <v>0</v>
      </c>
      <c r="AC51">
        <f t="shared" si="0"/>
        <v>23.662669114144336</v>
      </c>
      <c r="AD51">
        <f t="shared" si="1"/>
        <v>2665.2770029477124</v>
      </c>
      <c r="AE51">
        <f>'IDT-1'!B51</f>
        <v>109</v>
      </c>
      <c r="AF51" s="26"/>
      <c r="AG51">
        <f t="shared" si="2"/>
        <v>2729.2770029477124</v>
      </c>
      <c r="AI51" s="75">
        <f>PXIL!H51</f>
        <v>0</v>
      </c>
      <c r="AJ51" s="75">
        <f>PXIL!N51</f>
        <v>0</v>
      </c>
      <c r="AK51" s="75">
        <f>RTM_IEX!H51</f>
        <v>48.28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13.870534904805076</v>
      </c>
      <c r="F52">
        <f>GT_Spot!P52</f>
        <v>0</v>
      </c>
      <c r="G52">
        <f>PPCL_NG!P52</f>
        <v>33.950000000000003</v>
      </c>
      <c r="H52">
        <f>PPCL_Spot!P52</f>
        <v>41.02</v>
      </c>
      <c r="I52">
        <f>Bawana_NG!P52</f>
        <v>99.61999999999999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949.13913715705121</v>
      </c>
      <c r="P52" s="77">
        <v>118.02000000000001</v>
      </c>
      <c r="Q52" s="77">
        <v>0</v>
      </c>
      <c r="R52" s="80">
        <v>37.5</v>
      </c>
      <c r="S52" s="80">
        <v>0</v>
      </c>
      <c r="T52" s="78">
        <f>SUMPRODUCT(LTA!F52:AJ52,LTA!F$101:AJ$101,LTA!F$103:AJ$103)</f>
        <v>298.55</v>
      </c>
      <c r="U52" s="78">
        <f>SUMPRODUCT(LTA!F52:AJ52,LTA!F$102:AJ$102,LTA!F$103:AJ$103)</f>
        <v>151.57999999999998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897.5100000000001</v>
      </c>
      <c r="AB52" s="117">
        <f>-STOA!N52</f>
        <v>0</v>
      </c>
      <c r="AC52">
        <f t="shared" si="0"/>
        <v>23.510605114144337</v>
      </c>
      <c r="AD52">
        <f t="shared" si="1"/>
        <v>2648.1490669477121</v>
      </c>
      <c r="AE52">
        <f>'IDT-1'!B52</f>
        <v>121</v>
      </c>
      <c r="AF52" s="26"/>
      <c r="AG52">
        <f t="shared" si="2"/>
        <v>2724.1490669477121</v>
      </c>
      <c r="AI52" s="75">
        <f>PXIL!H52</f>
        <v>0</v>
      </c>
      <c r="AJ52" s="75">
        <f>PXIL!N52</f>
        <v>0</v>
      </c>
      <c r="AK52" s="75">
        <f>RTM_IEX!H52</f>
        <v>30.9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14.220072551390569</v>
      </c>
      <c r="F53">
        <f>GT_Spot!P53</f>
        <v>0</v>
      </c>
      <c r="G53">
        <f>PPCL_NG!P53</f>
        <v>33.950000000000003</v>
      </c>
      <c r="H53">
        <f>PPCL_Spot!P53</f>
        <v>41.02</v>
      </c>
      <c r="I53">
        <f>Bawana_NG!P53</f>
        <v>99.61999999999999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956.9811244202167</v>
      </c>
      <c r="P53" s="77">
        <v>118.02000000000001</v>
      </c>
      <c r="Q53" s="77">
        <v>0</v>
      </c>
      <c r="R53" s="80">
        <v>37.5</v>
      </c>
      <c r="S53" s="80">
        <v>0</v>
      </c>
      <c r="T53" s="78">
        <f>SUMPRODUCT(LTA!F53:AJ53,LTA!F$101:AJ$101,LTA!F$103:AJ$103)</f>
        <v>298.32</v>
      </c>
      <c r="U53" s="78">
        <f>SUMPRODUCT(LTA!F53:AJ53,LTA!F$102:AJ$102,LTA!F$103:AJ$103)</f>
        <v>154.32999999999998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93.67</v>
      </c>
      <c r="Z53" s="75">
        <f>IEX!N53</f>
        <v>0</v>
      </c>
      <c r="AA53" s="117">
        <f>STOA!H53</f>
        <v>897.5100000000001</v>
      </c>
      <c r="AB53" s="117">
        <f>-STOA!N53</f>
        <v>0</v>
      </c>
      <c r="AC53">
        <f t="shared" si="0"/>
        <v>24.485733251671373</v>
      </c>
      <c r="AD53">
        <f t="shared" si="1"/>
        <v>2683.6554637199361</v>
      </c>
      <c r="AE53">
        <f>'IDT-1'!B53</f>
        <v>48.917000000000002</v>
      </c>
      <c r="AF53" s="26"/>
      <c r="AG53">
        <f t="shared" si="2"/>
        <v>2687.572463719936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-37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14.220072551390569</v>
      </c>
      <c r="F54">
        <f>GT_Spot!P54</f>
        <v>0</v>
      </c>
      <c r="G54">
        <f>PPCL_NG!P54</f>
        <v>33.950000000000003</v>
      </c>
      <c r="H54">
        <f>PPCL_Spot!P54</f>
        <v>41.02</v>
      </c>
      <c r="I54">
        <f>Bawana_NG!P54</f>
        <v>99.61999999999999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972.29966371126648</v>
      </c>
      <c r="P54" s="77">
        <v>118.02000000000001</v>
      </c>
      <c r="Q54" s="77">
        <v>0</v>
      </c>
      <c r="R54" s="80">
        <v>37.5</v>
      </c>
      <c r="S54" s="80">
        <v>0</v>
      </c>
      <c r="T54" s="78">
        <f>SUMPRODUCT(LTA!F54:AJ54,LTA!F$101:AJ$101,LTA!F$103:AJ$103)</f>
        <v>298.39999999999998</v>
      </c>
      <c r="U54" s="78">
        <f>SUMPRODUCT(LTA!F54:AJ54,LTA!F$102:AJ$102,LTA!F$103:AJ$103)</f>
        <v>153.63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81.11</v>
      </c>
      <c r="Z54" s="75">
        <f>IEX!N54</f>
        <v>0</v>
      </c>
      <c r="AA54" s="117">
        <f>STOA!H54</f>
        <v>897.5100000000001</v>
      </c>
      <c r="AB54" s="117">
        <f>-STOA!N54</f>
        <v>0</v>
      </c>
      <c r="AC54">
        <f t="shared" si="0"/>
        <v>24.176061679111385</v>
      </c>
      <c r="AD54">
        <f t="shared" si="1"/>
        <v>2723.1036745835459</v>
      </c>
      <c r="AE54">
        <f>'IDT-1'!B54</f>
        <v>75.034000000000006</v>
      </c>
      <c r="AF54" s="26"/>
      <c r="AG54">
        <f t="shared" si="2"/>
        <v>2753.137674583546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14.220072551390569</v>
      </c>
      <c r="F55">
        <f>GT_Spot!P55</f>
        <v>0</v>
      </c>
      <c r="G55">
        <f>PPCL_NG!P55</f>
        <v>33.950000000000003</v>
      </c>
      <c r="H55">
        <f>PPCL_Spot!P55</f>
        <v>41.02</v>
      </c>
      <c r="I55">
        <f>Bawana_NG!P55</f>
        <v>99.61999999999999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972.56502130558124</v>
      </c>
      <c r="P55" s="77">
        <v>118.02000000000001</v>
      </c>
      <c r="Q55" s="77">
        <v>0</v>
      </c>
      <c r="R55" s="80">
        <v>37.5</v>
      </c>
      <c r="S55" s="80">
        <v>0</v>
      </c>
      <c r="T55" s="78">
        <f>SUMPRODUCT(LTA!F55:AJ55,LTA!F$101:AJ$101,LTA!F$103:AJ$103)</f>
        <v>297.69</v>
      </c>
      <c r="U55" s="78">
        <f>SUMPRODUCT(LTA!F55:AJ55,LTA!F$102:AJ$102,LTA!F$103:AJ$103)</f>
        <v>153.01999999999998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24.14</v>
      </c>
      <c r="Z55" s="75">
        <f>IEX!N55</f>
        <v>0</v>
      </c>
      <c r="AA55" s="117">
        <f>STOA!H55</f>
        <v>897.5100000000001</v>
      </c>
      <c r="AB55" s="117">
        <f>-STOA!N55</f>
        <v>0</v>
      </c>
      <c r="AC55">
        <f t="shared" si="0"/>
        <v>24.455598175416739</v>
      </c>
      <c r="AD55">
        <f t="shared" si="1"/>
        <v>2575.7994956815555</v>
      </c>
      <c r="AE55">
        <f>'IDT-1'!B55</f>
        <v>149.756</v>
      </c>
      <c r="AF55" s="26"/>
      <c r="AG55">
        <f t="shared" si="2"/>
        <v>2680.5554956815554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-89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14.220072551390569</v>
      </c>
      <c r="F56">
        <f>GT_Spot!P56</f>
        <v>0</v>
      </c>
      <c r="G56">
        <f>PPCL_NG!P56</f>
        <v>33.950000000000003</v>
      </c>
      <c r="H56">
        <f>PPCL_Spot!P56</f>
        <v>41.02</v>
      </c>
      <c r="I56">
        <f>Bawana_NG!P56</f>
        <v>99.61999999999999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972.56502130558124</v>
      </c>
      <c r="P56" s="77">
        <v>118.02000000000001</v>
      </c>
      <c r="Q56" s="77">
        <v>0</v>
      </c>
      <c r="R56" s="80">
        <v>37.5</v>
      </c>
      <c r="S56" s="80">
        <v>0</v>
      </c>
      <c r="T56" s="78">
        <f>SUMPRODUCT(LTA!F56:AJ56,LTA!F$101:AJ$101,LTA!F$103:AJ$103)</f>
        <v>295.40000000000003</v>
      </c>
      <c r="U56" s="78">
        <f>SUMPRODUCT(LTA!F56:AJ56,LTA!F$102:AJ$102,LTA!F$103:AJ$103)</f>
        <v>156.34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30.9</v>
      </c>
      <c r="Z56" s="75">
        <f>IEX!N56</f>
        <v>0</v>
      </c>
      <c r="AA56" s="117">
        <f>STOA!H56</f>
        <v>897.5100000000001</v>
      </c>
      <c r="AB56" s="117">
        <f>-STOA!N56</f>
        <v>0</v>
      </c>
      <c r="AC56">
        <f t="shared" si="0"/>
        <v>24.373222007539418</v>
      </c>
      <c r="AD56">
        <f t="shared" si="1"/>
        <v>2600.6718718494326</v>
      </c>
      <c r="AE56">
        <f>'IDT-1'!B56</f>
        <v>179.923</v>
      </c>
      <c r="AF56" s="26"/>
      <c r="AG56">
        <f t="shared" si="2"/>
        <v>2735.5948718494328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-72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14.220072551390569</v>
      </c>
      <c r="F57">
        <f>GT_Spot!P57</f>
        <v>0</v>
      </c>
      <c r="G57">
        <f>PPCL_NG!P57</f>
        <v>33.950000000000003</v>
      </c>
      <c r="H57">
        <f>PPCL_Spot!P57</f>
        <v>41.017171229570373</v>
      </c>
      <c r="I57">
        <f>Bawana_NG!P57</f>
        <v>99.61999999999999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981.88030531359334</v>
      </c>
      <c r="P57" s="77">
        <v>118.02000000000001</v>
      </c>
      <c r="Q57" s="77">
        <v>0</v>
      </c>
      <c r="R57" s="80">
        <v>37.5</v>
      </c>
      <c r="S57" s="80">
        <v>0</v>
      </c>
      <c r="T57" s="78">
        <f>SUMPRODUCT(LTA!F57:AJ57,LTA!F$101:AJ$101,LTA!F$103:AJ$103)</f>
        <v>294.79000000000002</v>
      </c>
      <c r="U57" s="78">
        <f>SUMPRODUCT(LTA!F57:AJ57,LTA!F$102:AJ$102,LTA!F$103:AJ$103)</f>
        <v>154.18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54.07</v>
      </c>
      <c r="Z57" s="75">
        <f>IEX!N57</f>
        <v>0</v>
      </c>
      <c r="AA57" s="117">
        <f>STOA!H57</f>
        <v>897.5100000000001</v>
      </c>
      <c r="AB57" s="117">
        <f>-STOA!N57</f>
        <v>0</v>
      </c>
      <c r="AC57">
        <f t="shared" si="0"/>
        <v>25.362698070450158</v>
      </c>
      <c r="AD57">
        <f t="shared" si="1"/>
        <v>2547.3948510241039</v>
      </c>
      <c r="AE57">
        <f>'IDT-1'!B57</f>
        <v>166.62100000000001</v>
      </c>
      <c r="AF57" s="26"/>
      <c r="AG57">
        <f t="shared" si="2"/>
        <v>2669.015851024104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-154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14.220072551390569</v>
      </c>
      <c r="F58">
        <f>GT_Spot!P58</f>
        <v>0</v>
      </c>
      <c r="G58">
        <f>PPCL_NG!P58</f>
        <v>33.950000000000003</v>
      </c>
      <c r="H58">
        <f>PPCL_Spot!P58</f>
        <v>41.017171229570373</v>
      </c>
      <c r="I58">
        <f>Bawana_NG!P58</f>
        <v>99.61999999999999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984.67403764261292</v>
      </c>
      <c r="P58" s="77">
        <v>118.02000000000001</v>
      </c>
      <c r="Q58" s="77">
        <v>0</v>
      </c>
      <c r="R58" s="80">
        <v>37.5</v>
      </c>
      <c r="S58" s="80">
        <v>0</v>
      </c>
      <c r="T58" s="78">
        <f>SUMPRODUCT(LTA!F58:AJ58,LTA!F$101:AJ$101,LTA!F$103:AJ$103)</f>
        <v>279.38</v>
      </c>
      <c r="U58" s="78">
        <f>SUMPRODUCT(LTA!F58:AJ58,LTA!F$102:AJ$102,LTA!F$103:AJ$103)</f>
        <v>154.82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153.53</v>
      </c>
      <c r="Z58" s="75">
        <f>IEX!N58</f>
        <v>0</v>
      </c>
      <c r="AA58" s="117">
        <f>STOA!H58</f>
        <v>890.5100000000001</v>
      </c>
      <c r="AB58" s="117">
        <f>-STOA!N58</f>
        <v>0</v>
      </c>
      <c r="AC58">
        <f t="shared" si="0"/>
        <v>25.795732961757476</v>
      </c>
      <c r="AD58">
        <f t="shared" si="1"/>
        <v>2658.4455484618165</v>
      </c>
      <c r="AE58">
        <f>'IDT-1'!B58</f>
        <v>95.046999999999997</v>
      </c>
      <c r="AF58" s="26"/>
      <c r="AG58">
        <f t="shared" si="2"/>
        <v>2708.4925484618166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-123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14.220072551390569</v>
      </c>
      <c r="F59">
        <f>GT_Spot!P59</f>
        <v>0</v>
      </c>
      <c r="G59">
        <f>PPCL_NG!P59</f>
        <v>33.950000000000003</v>
      </c>
      <c r="H59">
        <f>PPCL_Spot!P59</f>
        <v>41.017171229570373</v>
      </c>
      <c r="I59">
        <f>Bawana_NG!P59</f>
        <v>75.910000000000011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912.76988359293614</v>
      </c>
      <c r="P59" s="77">
        <v>118.02000000000001</v>
      </c>
      <c r="Q59" s="77">
        <v>0</v>
      </c>
      <c r="R59" s="80">
        <v>37.5</v>
      </c>
      <c r="S59" s="80">
        <v>0</v>
      </c>
      <c r="T59" s="78">
        <f>SUMPRODUCT(LTA!F59:AJ59,LTA!F$101:AJ$101,LTA!F$103:AJ$103)</f>
        <v>278.04000000000002</v>
      </c>
      <c r="U59" s="78">
        <f>SUMPRODUCT(LTA!F59:AJ59,LTA!F$102:AJ$102,LTA!F$103:AJ$103)</f>
        <v>134.56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199.88</v>
      </c>
      <c r="Z59" s="75">
        <f>IEX!N59</f>
        <v>0</v>
      </c>
      <c r="AA59" s="117">
        <f>STOA!H59</f>
        <v>890.5100000000001</v>
      </c>
      <c r="AB59" s="117">
        <f>-STOA!N59</f>
        <v>0</v>
      </c>
      <c r="AC59">
        <f t="shared" si="0"/>
        <v>24.843637687799095</v>
      </c>
      <c r="AD59">
        <f t="shared" si="1"/>
        <v>2625.5334896860982</v>
      </c>
      <c r="AE59">
        <f>'IDT-1'!B59</f>
        <v>55.259</v>
      </c>
      <c r="AF59" s="26"/>
      <c r="AG59">
        <f t="shared" si="2"/>
        <v>2680.7924896860982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-86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14.220072551390569</v>
      </c>
      <c r="F60">
        <f>GT_Spot!P60</f>
        <v>0</v>
      </c>
      <c r="G60">
        <f>PPCL_NG!P60</f>
        <v>33.950000000000003</v>
      </c>
      <c r="H60">
        <f>PPCL_Spot!P60</f>
        <v>41.017171229570373</v>
      </c>
      <c r="I60">
        <f>Bawana_NG!P60</f>
        <v>75.910000000000011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912.77960008200989</v>
      </c>
      <c r="P60" s="77">
        <v>118.02000000000001</v>
      </c>
      <c r="Q60" s="77">
        <v>0</v>
      </c>
      <c r="R60" s="80">
        <v>37.5</v>
      </c>
      <c r="S60" s="80">
        <v>0</v>
      </c>
      <c r="T60" s="78">
        <f>SUMPRODUCT(LTA!F60:AJ60,LTA!F$101:AJ$101,LTA!F$103:AJ$103)</f>
        <v>276.98</v>
      </c>
      <c r="U60" s="78">
        <f>SUMPRODUCT(LTA!F60:AJ60,LTA!F$102:AJ$102,LTA!F$103:AJ$103)</f>
        <v>133.28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265.54000000000002</v>
      </c>
      <c r="Z60" s="75">
        <f>IEX!N60</f>
        <v>0</v>
      </c>
      <c r="AA60" s="117">
        <f>STOA!H60</f>
        <v>890.5100000000001</v>
      </c>
      <c r="AB60" s="117">
        <f>-STOA!N60</f>
        <v>0</v>
      </c>
      <c r="AC60">
        <f t="shared" si="0"/>
        <v>25.329914172725381</v>
      </c>
      <c r="AD60">
        <f t="shared" si="1"/>
        <v>2696.3769296902456</v>
      </c>
      <c r="AE60">
        <f>'IDT-1'!B60</f>
        <v>6.5149999999999997</v>
      </c>
      <c r="AF60" s="26"/>
      <c r="AG60">
        <f t="shared" si="2"/>
        <v>2702.8919296902454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-78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14.220072551390569</v>
      </c>
      <c r="F61">
        <f>GT_Spot!P61</f>
        <v>0</v>
      </c>
      <c r="G61">
        <f>PPCL_NG!P61</f>
        <v>33.950000000000003</v>
      </c>
      <c r="H61">
        <f>PPCL_Spot!P61</f>
        <v>41.017171229570373</v>
      </c>
      <c r="I61">
        <f>Bawana_NG!P61</f>
        <v>75.910000000000011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866.79471751732422</v>
      </c>
      <c r="P61" s="77">
        <v>118.02000000000001</v>
      </c>
      <c r="Q61" s="77">
        <v>0</v>
      </c>
      <c r="R61" s="80">
        <v>37.5</v>
      </c>
      <c r="S61" s="80">
        <v>0</v>
      </c>
      <c r="T61" s="78">
        <f>SUMPRODUCT(LTA!F61:AJ61,LTA!F$101:AJ$101,LTA!F$103:AJ$103)</f>
        <v>273.88</v>
      </c>
      <c r="U61" s="78">
        <f>SUMPRODUCT(LTA!F61:AJ61,LTA!F$102:AJ$102,LTA!F$103:AJ$103)</f>
        <v>133.29999999999998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209.05</v>
      </c>
      <c r="Z61" s="75">
        <f>IEX!N61</f>
        <v>0</v>
      </c>
      <c r="AA61" s="117">
        <f>STOA!H61</f>
        <v>888.41000000000008</v>
      </c>
      <c r="AB61" s="117">
        <f>-STOA!N61</f>
        <v>0</v>
      </c>
      <c r="AC61">
        <f t="shared" si="0"/>
        <v>24.752839722701747</v>
      </c>
      <c r="AD61">
        <f t="shared" si="1"/>
        <v>2717.7591215755838</v>
      </c>
      <c r="AE61">
        <f>'IDT-1'!B61</f>
        <v>0</v>
      </c>
      <c r="AF61" s="26"/>
      <c r="AG61">
        <f t="shared" si="2"/>
        <v>2717.7591215755838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-35</v>
      </c>
      <c r="AM61" s="75">
        <f>RTM_PXI!H61</f>
        <v>0</v>
      </c>
      <c r="AN61" s="75">
        <f>RTM_PXI!N61</f>
        <v>0</v>
      </c>
      <c r="AO61" s="192">
        <f>GDAM_IEX!H61</f>
        <v>85.46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14.220072551390569</v>
      </c>
      <c r="F62">
        <f>GT_Spot!P62</f>
        <v>0</v>
      </c>
      <c r="G62">
        <f>PPCL_NG!P62</f>
        <v>33.950000000000003</v>
      </c>
      <c r="H62">
        <f>PPCL_Spot!P62</f>
        <v>41.017171229570373</v>
      </c>
      <c r="I62">
        <f>Bawana_NG!P62</f>
        <v>75.910000000000011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867.3714841428573</v>
      </c>
      <c r="P62" s="77">
        <v>118.02000000000001</v>
      </c>
      <c r="Q62" s="77">
        <v>0</v>
      </c>
      <c r="R62" s="80">
        <v>37.5</v>
      </c>
      <c r="S62" s="80">
        <v>0</v>
      </c>
      <c r="T62" s="78">
        <f>SUMPRODUCT(LTA!F62:AJ62,LTA!F$101:AJ$101,LTA!F$103:AJ$103)</f>
        <v>269.05</v>
      </c>
      <c r="U62" s="78">
        <f>SUMPRODUCT(LTA!F62:AJ62,LTA!F$102:AJ$102,LTA!F$103:AJ$103)</f>
        <v>131.46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325.41000000000003</v>
      </c>
      <c r="Z62" s="75">
        <f>IEX!N62</f>
        <v>0</v>
      </c>
      <c r="AA62" s="117">
        <f>STOA!H62</f>
        <v>887.0100000000001</v>
      </c>
      <c r="AB62" s="117">
        <f>-STOA!N62</f>
        <v>0</v>
      </c>
      <c r="AC62">
        <f t="shared" si="0"/>
        <v>25.171894329539132</v>
      </c>
      <c r="AD62">
        <f t="shared" si="1"/>
        <v>2716.7468335942795</v>
      </c>
      <c r="AE62">
        <f>'IDT-1'!B62</f>
        <v>0</v>
      </c>
      <c r="AF62" s="26"/>
      <c r="AG62">
        <f t="shared" si="2"/>
        <v>2716.7468335942795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-59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14.220072551390569</v>
      </c>
      <c r="F63">
        <f>GT_Spot!P63</f>
        <v>0</v>
      </c>
      <c r="G63">
        <f>PPCL_NG!P63</f>
        <v>33.950000000000003</v>
      </c>
      <c r="H63">
        <f>PPCL_Spot!P63</f>
        <v>41.017171229570373</v>
      </c>
      <c r="I63">
        <f>Bawana_NG!P63</f>
        <v>75.910000000000011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822.50282467579063</v>
      </c>
      <c r="P63" s="77">
        <v>118.02000000000002</v>
      </c>
      <c r="Q63" s="77">
        <v>0</v>
      </c>
      <c r="R63" s="80">
        <v>37.5</v>
      </c>
      <c r="S63" s="80">
        <v>0</v>
      </c>
      <c r="T63" s="78">
        <f>SUMPRODUCT(LTA!F63:AJ63,LTA!F$101:AJ$101,LTA!F$103:AJ$103)</f>
        <v>261.24</v>
      </c>
      <c r="U63" s="78">
        <f>SUMPRODUCT(LTA!F63:AJ63,LTA!F$102:AJ$102,LTA!F$103:AJ$103)</f>
        <v>130.69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883.5100000000001</v>
      </c>
      <c r="AB63" s="117">
        <f>-STOA!N63</f>
        <v>0</v>
      </c>
      <c r="AC63">
        <f t="shared" si="0"/>
        <v>25.185203288456542</v>
      </c>
      <c r="AD63">
        <f t="shared" si="1"/>
        <v>2290.354865168295</v>
      </c>
      <c r="AE63">
        <f>'IDT-1'!B63</f>
        <v>186.792</v>
      </c>
      <c r="AF63" s="26"/>
      <c r="AG63">
        <f t="shared" si="2"/>
        <v>2477.1468651682949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-272</v>
      </c>
      <c r="AM63" s="75">
        <f>RTM_PXI!H63</f>
        <v>0</v>
      </c>
      <c r="AN63" s="75">
        <f>RTM_PXI!N63</f>
        <v>0</v>
      </c>
      <c r="AO63" s="192">
        <f>GDAM_IEX!H63</f>
        <v>168.98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14.220072551390569</v>
      </c>
      <c r="F64">
        <f>GT_Spot!P64</f>
        <v>0</v>
      </c>
      <c r="G64">
        <f>PPCL_NG!P64</f>
        <v>33.950000000000003</v>
      </c>
      <c r="H64">
        <f>PPCL_Spot!P64</f>
        <v>41.017171229570373</v>
      </c>
      <c r="I64">
        <f>Bawana_NG!P64</f>
        <v>75.910000000000011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816.60060320871025</v>
      </c>
      <c r="P64" s="77">
        <v>118.02000000000002</v>
      </c>
      <c r="Q64" s="77">
        <v>0</v>
      </c>
      <c r="R64" s="80">
        <v>37.5</v>
      </c>
      <c r="S64" s="80">
        <v>0</v>
      </c>
      <c r="T64" s="78">
        <f>SUMPRODUCT(LTA!F64:AJ64,LTA!F$101:AJ$101,LTA!F$103:AJ$103)</f>
        <v>248.79</v>
      </c>
      <c r="U64" s="78">
        <f>SUMPRODUCT(LTA!F64:AJ64,LTA!F$102:AJ$102,LTA!F$103:AJ$103)</f>
        <v>129.41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883.5100000000001</v>
      </c>
      <c r="AB64" s="117">
        <f>-STOA!N64</f>
        <v>0</v>
      </c>
      <c r="AC64">
        <f t="shared" si="0"/>
        <v>24.948664598303299</v>
      </c>
      <c r="AD64">
        <f t="shared" si="1"/>
        <v>2376.2091823913679</v>
      </c>
      <c r="AE64">
        <f>'IDT-1'!B64</f>
        <v>159.566</v>
      </c>
      <c r="AF64" s="26"/>
      <c r="AG64">
        <f t="shared" si="2"/>
        <v>2535.7751823913677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-216</v>
      </c>
      <c r="AM64" s="75">
        <f>RTM_PXI!H64</f>
        <v>0</v>
      </c>
      <c r="AN64" s="75">
        <f>RTM_PXI!N64</f>
        <v>0</v>
      </c>
      <c r="AO64" s="192">
        <f>GDAM_IEX!H64</f>
        <v>218.23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14.220072551390569</v>
      </c>
      <c r="F65">
        <f>GT_Spot!P65</f>
        <v>0</v>
      </c>
      <c r="G65">
        <f>PPCL_NG!P65</f>
        <v>33.950000000000003</v>
      </c>
      <c r="H65">
        <f>PPCL_Spot!P65</f>
        <v>41.017171229570373</v>
      </c>
      <c r="I65">
        <f>Bawana_NG!P65</f>
        <v>75.910000000000011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643.84724306198245</v>
      </c>
      <c r="P65" s="77">
        <v>62.760000000000005</v>
      </c>
      <c r="Q65" s="77">
        <v>0</v>
      </c>
      <c r="R65" s="80">
        <v>37.5</v>
      </c>
      <c r="S65" s="80">
        <v>0</v>
      </c>
      <c r="T65" s="78">
        <f>SUMPRODUCT(LTA!F65:AJ65,LTA!F$101:AJ$101,LTA!F$103:AJ$103)</f>
        <v>240.88</v>
      </c>
      <c r="U65" s="78">
        <f>SUMPRODUCT(LTA!F65:AJ65,LTA!F$102:AJ$102,LTA!F$103:AJ$103)</f>
        <v>107.15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880.0100000000001</v>
      </c>
      <c r="AB65" s="117">
        <f>-STOA!N65</f>
        <v>0</v>
      </c>
      <c r="AC65">
        <f t="shared" si="0"/>
        <v>21.309369175904749</v>
      </c>
      <c r="AD65">
        <f t="shared" si="1"/>
        <v>2247.5351176670392</v>
      </c>
      <c r="AE65">
        <f>'IDT-1'!B65</f>
        <v>158.364</v>
      </c>
      <c r="AF65" s="26"/>
      <c r="AG65">
        <f t="shared" si="2"/>
        <v>2405.8991176670393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-76</v>
      </c>
      <c r="AM65" s="75">
        <f>RTM_PXI!H65</f>
        <v>0</v>
      </c>
      <c r="AN65" s="75">
        <f>RTM_PXI!N65</f>
        <v>0</v>
      </c>
      <c r="AO65" s="192">
        <f>GDAM_IEX!H65</f>
        <v>207.6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14.220072551390569</v>
      </c>
      <c r="F66">
        <f>GT_Spot!P66</f>
        <v>0</v>
      </c>
      <c r="G66">
        <f>PPCL_NG!P66</f>
        <v>33.950000000000003</v>
      </c>
      <c r="H66">
        <f>PPCL_Spot!P66</f>
        <v>41.017171229570373</v>
      </c>
      <c r="I66">
        <f>Bawana_NG!P66</f>
        <v>75.910000000000011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655.18574512770203</v>
      </c>
      <c r="P66" s="77">
        <v>62.760000000000005</v>
      </c>
      <c r="Q66" s="77">
        <v>0</v>
      </c>
      <c r="R66" s="80">
        <v>37.5</v>
      </c>
      <c r="S66" s="80">
        <v>0</v>
      </c>
      <c r="T66" s="78">
        <f>SUMPRODUCT(LTA!F66:AJ66,LTA!F$101:AJ$101,LTA!F$103:AJ$103)</f>
        <v>217.60000000000002</v>
      </c>
      <c r="U66" s="78">
        <f>SUMPRODUCT(LTA!F66:AJ66,LTA!F$102:AJ$102,LTA!F$103:AJ$103)</f>
        <v>110.06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880.0100000000001</v>
      </c>
      <c r="AB66" s="117">
        <f>-STOA!N66</f>
        <v>0</v>
      </c>
      <c r="AC66">
        <f t="shared" si="0"/>
        <v>21.319103396827231</v>
      </c>
      <c r="AD66">
        <f t="shared" si="1"/>
        <v>2226.5338855118357</v>
      </c>
      <c r="AE66">
        <f>'IDT-1'!B66</f>
        <v>165.03</v>
      </c>
      <c r="AF66" s="26"/>
      <c r="AG66">
        <f t="shared" si="2"/>
        <v>2391.5638855118359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-87</v>
      </c>
      <c r="AM66" s="75">
        <f>RTM_PXI!H66</f>
        <v>0</v>
      </c>
      <c r="AN66" s="75">
        <f>RTM_PXI!N66</f>
        <v>0</v>
      </c>
      <c r="AO66" s="192">
        <f>GDAM_IEX!H66</f>
        <v>206.64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14.220072551390569</v>
      </c>
      <c r="F67">
        <f>GT_Spot!P67</f>
        <v>0</v>
      </c>
      <c r="G67">
        <f>PPCL_NG!P67</f>
        <v>33.950000000000003</v>
      </c>
      <c r="H67">
        <f>PPCL_Spot!P67</f>
        <v>41.017171229570373</v>
      </c>
      <c r="I67">
        <f>Bawana_NG!P67</f>
        <v>75.910000000000011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654.91177869512615</v>
      </c>
      <c r="P67" s="77">
        <v>62.760000000000005</v>
      </c>
      <c r="Q67" s="77">
        <v>0</v>
      </c>
      <c r="R67" s="80">
        <v>37.5</v>
      </c>
      <c r="S67" s="80">
        <v>0</v>
      </c>
      <c r="T67" s="78">
        <f>SUMPRODUCT(LTA!F67:AJ67,LTA!F$101:AJ$101,LTA!F$103:AJ$103)</f>
        <v>208.35000000000002</v>
      </c>
      <c r="U67" s="78">
        <f>SUMPRODUCT(LTA!F67:AJ67,LTA!F$102:AJ$102,LTA!F$103:AJ$103)</f>
        <v>110.89000000000001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770.2600000000001</v>
      </c>
      <c r="AB67" s="117">
        <f>-STOA!N67</f>
        <v>0</v>
      </c>
      <c r="AC67">
        <f t="shared" si="0"/>
        <v>20.549575397789567</v>
      </c>
      <c r="AD67">
        <f t="shared" si="1"/>
        <v>2314.6294470782977</v>
      </c>
      <c r="AE67">
        <f>'IDT-1'!B67</f>
        <v>169.97200000000001</v>
      </c>
      <c r="AF67" s="26"/>
      <c r="AG67">
        <f t="shared" si="2"/>
        <v>2484.601447078298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325.41000000000003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14.220072551390569</v>
      </c>
      <c r="F68">
        <f>GT_Spot!P68</f>
        <v>0</v>
      </c>
      <c r="G68">
        <f>PPCL_NG!P68</f>
        <v>33.950000000000003</v>
      </c>
      <c r="H68">
        <f>PPCL_Spot!P68</f>
        <v>41.017171229570373</v>
      </c>
      <c r="I68">
        <f>Bawana_NG!P68</f>
        <v>75.910000000000011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654.91411442130197</v>
      </c>
      <c r="P68" s="77">
        <v>62.760000000000005</v>
      </c>
      <c r="Q68" s="77">
        <v>0</v>
      </c>
      <c r="R68" s="80">
        <v>37.5</v>
      </c>
      <c r="S68" s="80">
        <v>0</v>
      </c>
      <c r="T68" s="78">
        <f>SUMPRODUCT(LTA!F68:AJ68,LTA!F$101:AJ$101,LTA!F$103:AJ$103)</f>
        <v>203.65</v>
      </c>
      <c r="U68" s="78">
        <f>SUMPRODUCT(LTA!F68:AJ68,LTA!F$102:AJ$102,LTA!F$103:AJ$103)</f>
        <v>112.49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767.46000000000015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20.285243952179918</v>
      </c>
      <c r="AD68">
        <f t="shared" ref="AD68:AD98" si="4">SUM(B68:AB68,AI68:AR68)-AC68</f>
        <v>2284.8561142500835</v>
      </c>
      <c r="AE68">
        <f>'IDT-1'!B68</f>
        <v>196.96700000000001</v>
      </c>
      <c r="AF68" s="26"/>
      <c r="AG68">
        <f t="shared" ref="AG68:AG98" si="5">SUM(AD68:AF68)+AT68</f>
        <v>2481.8231142500836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301.27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14.217786909304374</v>
      </c>
      <c r="F69">
        <f>GT_Spot!P69</f>
        <v>0</v>
      </c>
      <c r="G69">
        <f>PPCL_NG!P69</f>
        <v>33.950000000000003</v>
      </c>
      <c r="H69">
        <f>PPCL_Spot!P69</f>
        <v>41.017171229570373</v>
      </c>
      <c r="I69">
        <f>Bawana_NG!P69</f>
        <v>80.573798500777897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764.44792561102588</v>
      </c>
      <c r="P69" s="77">
        <v>63.49</v>
      </c>
      <c r="Q69" s="77">
        <v>0</v>
      </c>
      <c r="R69" s="80">
        <v>31.61</v>
      </c>
      <c r="S69" s="80">
        <v>0</v>
      </c>
      <c r="T69" s="78">
        <f>SUMPRODUCT(LTA!F69:AJ69,LTA!F$101:AJ$101,LTA!F$103:AJ$103)</f>
        <v>179.03</v>
      </c>
      <c r="U69" s="78">
        <f>SUMPRODUCT(LTA!F69:AJ69,LTA!F$102:AJ$102,LTA!F$103:AJ$103)</f>
        <v>112.88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763.2600000000001</v>
      </c>
      <c r="AB69" s="117">
        <f>-STOA!N69</f>
        <v>0</v>
      </c>
      <c r="AC69">
        <f t="shared" si="3"/>
        <v>20.974368589116704</v>
      </c>
      <c r="AD69">
        <f t="shared" si="4"/>
        <v>2334.3523136615618</v>
      </c>
      <c r="AE69">
        <f>'IDT-1'!B69</f>
        <v>207.75899999999999</v>
      </c>
      <c r="AF69" s="26"/>
      <c r="AG69">
        <f t="shared" si="5"/>
        <v>2542.1113136615618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-14</v>
      </c>
      <c r="AM69" s="75">
        <f>RTM_PXI!H69</f>
        <v>0</v>
      </c>
      <c r="AN69" s="75">
        <f>RTM_PXI!N69</f>
        <v>0</v>
      </c>
      <c r="AO69" s="192">
        <f>GDAM_IEX!H69</f>
        <v>284.85000000000002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14.217786909304374</v>
      </c>
      <c r="F70">
        <f>GT_Spot!P70</f>
        <v>0</v>
      </c>
      <c r="G70">
        <f>PPCL_NG!P70</f>
        <v>33.950000000000003</v>
      </c>
      <c r="H70">
        <f>PPCL_Spot!P70</f>
        <v>41.017171229570373</v>
      </c>
      <c r="I70">
        <f>Bawana_NG!P70</f>
        <v>80.573798500777897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764.45026133720182</v>
      </c>
      <c r="P70" s="77">
        <v>63.49</v>
      </c>
      <c r="Q70" s="77">
        <v>0</v>
      </c>
      <c r="R70" s="80">
        <v>26.77</v>
      </c>
      <c r="S70" s="80">
        <v>0</v>
      </c>
      <c r="T70" s="78">
        <f>SUMPRODUCT(LTA!F70:AJ70,LTA!F$101:AJ$101,LTA!F$103:AJ$103)</f>
        <v>152.94</v>
      </c>
      <c r="U70" s="78">
        <f>SUMPRODUCT(LTA!F70:AJ70,LTA!F$102:AJ$102,LTA!F$103:AJ$103)</f>
        <v>102.16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761.86000000000013</v>
      </c>
      <c r="AB70" s="117">
        <f>-STOA!N70</f>
        <v>0</v>
      </c>
      <c r="AC70">
        <f t="shared" si="3"/>
        <v>20.772640371917067</v>
      </c>
      <c r="AD70">
        <f t="shared" si="4"/>
        <v>2229.2663776049376</v>
      </c>
      <c r="AE70">
        <f>'IDT-1'!B70</f>
        <v>230.36600000000001</v>
      </c>
      <c r="AF70" s="26"/>
      <c r="AG70">
        <f t="shared" si="5"/>
        <v>2459.6323776049376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-55</v>
      </c>
      <c r="AM70" s="75">
        <f>RTM_PXI!H70</f>
        <v>0</v>
      </c>
      <c r="AN70" s="75">
        <f>RTM_PXI!N70</f>
        <v>0</v>
      </c>
      <c r="AO70" s="192">
        <f>GDAM_IEX!H70</f>
        <v>263.61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14.217786909304374</v>
      </c>
      <c r="F71">
        <f>GT_Spot!P71</f>
        <v>0</v>
      </c>
      <c r="G71">
        <f>PPCL_NG!P71</f>
        <v>33.950000000000003</v>
      </c>
      <c r="H71">
        <f>PPCL_Spot!P71</f>
        <v>41.017171229570373</v>
      </c>
      <c r="I71">
        <f>Bawana_NG!P71</f>
        <v>80.573798500777897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779.86790712834875</v>
      </c>
      <c r="P71" s="77">
        <v>63.49</v>
      </c>
      <c r="Q71" s="77">
        <v>0</v>
      </c>
      <c r="R71" s="80">
        <v>22.903685226906983</v>
      </c>
      <c r="S71" s="80">
        <v>0</v>
      </c>
      <c r="T71" s="78">
        <f>SUMPRODUCT(LTA!F71:AJ71,LTA!F$101:AJ$101,LTA!F$103:AJ$103)</f>
        <v>125.65</v>
      </c>
      <c r="U71" s="78">
        <f>SUMPRODUCT(LTA!F71:AJ71,LTA!F$102:AJ$102,LTA!F$103:AJ$103)</f>
        <v>101.11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114.71</v>
      </c>
      <c r="Z71" s="75">
        <f>IEX!N71</f>
        <v>0</v>
      </c>
      <c r="AA71" s="117">
        <f>STOA!H71</f>
        <v>728.69</v>
      </c>
      <c r="AB71" s="117">
        <f>-STOA!N71</f>
        <v>0</v>
      </c>
      <c r="AC71">
        <f t="shared" si="3"/>
        <v>21.002294796740344</v>
      </c>
      <c r="AD71">
        <f t="shared" si="4"/>
        <v>2086.388054198168</v>
      </c>
      <c r="AE71">
        <f>'IDT-1'!B71</f>
        <v>277.75599999999997</v>
      </c>
      <c r="AF71" s="26"/>
      <c r="AG71">
        <f t="shared" si="5"/>
        <v>2364.1440541981679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-139</v>
      </c>
      <c r="AM71" s="75">
        <f>RTM_PXI!H71</f>
        <v>0</v>
      </c>
      <c r="AN71" s="75">
        <f>RTM_PXI!N71</f>
        <v>0</v>
      </c>
      <c r="AO71" s="192">
        <f>GDAM_IEX!H71</f>
        <v>140.21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14.217786909304374</v>
      </c>
      <c r="F72">
        <f>GT_Spot!P72</f>
        <v>0</v>
      </c>
      <c r="G72">
        <f>PPCL_NG!P72</f>
        <v>33.950000000000003</v>
      </c>
      <c r="H72">
        <f>PPCL_Spot!P72</f>
        <v>41.017171229570373</v>
      </c>
      <c r="I72">
        <f>Bawana_NG!P72</f>
        <v>80.573798500777897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779.31923962737517</v>
      </c>
      <c r="P72" s="77">
        <v>63.49</v>
      </c>
      <c r="Q72" s="77">
        <v>0</v>
      </c>
      <c r="R72" s="80">
        <v>20.8</v>
      </c>
      <c r="S72" s="80">
        <v>0</v>
      </c>
      <c r="T72" s="78">
        <f>SUMPRODUCT(LTA!F72:AJ72,LTA!F$101:AJ$101,LTA!F$103:AJ$103)</f>
        <v>97.97</v>
      </c>
      <c r="U72" s="78">
        <f>SUMPRODUCT(LTA!F72:AJ72,LTA!F$102:AJ$102,LTA!F$103:AJ$103)</f>
        <v>102.36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156.91</v>
      </c>
      <c r="Z72" s="75">
        <f>IEX!N72</f>
        <v>0</v>
      </c>
      <c r="AA72" s="117">
        <f>STOA!H72</f>
        <v>727.29000000000008</v>
      </c>
      <c r="AB72" s="117">
        <f>-STOA!N72</f>
        <v>0</v>
      </c>
      <c r="AC72">
        <f t="shared" si="3"/>
        <v>19.709246696447668</v>
      </c>
      <c r="AD72">
        <f t="shared" si="4"/>
        <v>2057.2587495705802</v>
      </c>
      <c r="AE72">
        <f>'IDT-1'!B72</f>
        <v>293.83800000000002</v>
      </c>
      <c r="AF72" s="26"/>
      <c r="AG72">
        <f t="shared" si="5"/>
        <v>2351.0967495705804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-81</v>
      </c>
      <c r="AM72" s="75">
        <f>RTM_PXI!H72</f>
        <v>0</v>
      </c>
      <c r="AN72" s="75">
        <f>RTM_PXI!N72</f>
        <v>0</v>
      </c>
      <c r="AO72" s="192">
        <f>GDAM_IEX!H72</f>
        <v>40.07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14.217786909304374</v>
      </c>
      <c r="F73">
        <f>GT_Spot!P73</f>
        <v>0</v>
      </c>
      <c r="G73">
        <f>PPCL_NG!P73</f>
        <v>33.950000000000003</v>
      </c>
      <c r="H73">
        <f>PPCL_Spot!P73</f>
        <v>41.017171229570373</v>
      </c>
      <c r="I73">
        <f>Bawana_NG!P73</f>
        <v>80.573798500777897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773.05188719306534</v>
      </c>
      <c r="P73" s="77">
        <v>81.319999999999993</v>
      </c>
      <c r="Q73" s="77">
        <v>0</v>
      </c>
      <c r="R73" s="80">
        <v>15.31</v>
      </c>
      <c r="S73" s="80">
        <v>0</v>
      </c>
      <c r="T73" s="78">
        <f>SUMPRODUCT(LTA!F73:AJ73,LTA!F$101:AJ$101,LTA!F$103:AJ$103)</f>
        <v>56.5</v>
      </c>
      <c r="U73" s="78">
        <f>SUMPRODUCT(LTA!F73:AJ73,LTA!F$102:AJ$102,LTA!F$103:AJ$103)</f>
        <v>101.25999999999999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152.56</v>
      </c>
      <c r="Z73" s="75">
        <f>IEX!N73</f>
        <v>0</v>
      </c>
      <c r="AA73" s="117">
        <f>STOA!H73</f>
        <v>716.79000000000008</v>
      </c>
      <c r="AB73" s="117">
        <f>-STOA!N73</f>
        <v>0</v>
      </c>
      <c r="AC73">
        <f t="shared" si="3"/>
        <v>18.895895867503544</v>
      </c>
      <c r="AD73">
        <f t="shared" si="4"/>
        <v>1967.6547479652145</v>
      </c>
      <c r="AE73">
        <f>'IDT-1'!B73</f>
        <v>335.76799999999997</v>
      </c>
      <c r="AF73" s="26"/>
      <c r="AG73">
        <f t="shared" si="5"/>
        <v>2303.4227479652145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-80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14.217786909304374</v>
      </c>
      <c r="F74">
        <f>GT_Spot!P74</f>
        <v>0</v>
      </c>
      <c r="G74">
        <f>PPCL_NG!P74</f>
        <v>33.950000000000003</v>
      </c>
      <c r="H74">
        <f>PPCL_Spot!P74</f>
        <v>41.017171229570373</v>
      </c>
      <c r="I74">
        <f>Bawana_NG!P74</f>
        <v>80.573798500777897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778.6563158387014</v>
      </c>
      <c r="P74" s="77">
        <v>81.319999999999993</v>
      </c>
      <c r="Q74" s="77">
        <v>0</v>
      </c>
      <c r="R74" s="80">
        <v>7.9164114182147705</v>
      </c>
      <c r="S74" s="80">
        <v>0</v>
      </c>
      <c r="T74" s="78">
        <f>SUMPRODUCT(LTA!F74:AJ74,LTA!F$101:AJ$101,LTA!F$103:AJ$103)</f>
        <v>45.7</v>
      </c>
      <c r="U74" s="78">
        <f>SUMPRODUCT(LTA!F74:AJ74,LTA!F$102:AJ$102,LTA!F$103:AJ$103)</f>
        <v>102.67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101.39</v>
      </c>
      <c r="Z74" s="75">
        <f>IEX!N74</f>
        <v>0</v>
      </c>
      <c r="AA74" s="117">
        <f>STOA!H74</f>
        <v>713.29000000000008</v>
      </c>
      <c r="AB74" s="117">
        <f>-STOA!N74</f>
        <v>0</v>
      </c>
      <c r="AC74">
        <f t="shared" si="3"/>
        <v>17.845882501389077</v>
      </c>
      <c r="AD74">
        <f t="shared" si="4"/>
        <v>1955.8556013951797</v>
      </c>
      <c r="AE74">
        <f>'IDT-1'!B74</f>
        <v>351.70499999999998</v>
      </c>
      <c r="AF74" s="26"/>
      <c r="AG74">
        <f t="shared" si="5"/>
        <v>2307.5606013951797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-27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14.217786909304374</v>
      </c>
      <c r="F75">
        <f>GT_Spot!P75</f>
        <v>0</v>
      </c>
      <c r="G75">
        <f>PPCL_NG!P75</f>
        <v>33.950000000000003</v>
      </c>
      <c r="H75">
        <f>PPCL_Spot!P75</f>
        <v>41.017171229570373</v>
      </c>
      <c r="I75">
        <f>Bawana_NG!P75</f>
        <v>75.844861772541364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773.28070275323807</v>
      </c>
      <c r="P75" s="77">
        <v>81.319999999999993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26.97</v>
      </c>
      <c r="U75" s="78">
        <f>SUMPRODUCT(LTA!F75:AJ75,LTA!F$102:AJ$102,LTA!F$103:AJ$103)</f>
        <v>103.59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778.51</v>
      </c>
      <c r="AB75" s="117">
        <f>-STOA!N75</f>
        <v>0</v>
      </c>
      <c r="AC75">
        <f t="shared" si="3"/>
        <v>17.744961693879951</v>
      </c>
      <c r="AD75">
        <f t="shared" si="4"/>
        <v>1823.9555609707741</v>
      </c>
      <c r="AE75">
        <f>'IDT-1'!B75</f>
        <v>360</v>
      </c>
      <c r="AF75" s="26"/>
      <c r="AG75">
        <f t="shared" si="5"/>
        <v>2183.9555609707741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-87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14.217786909304374</v>
      </c>
      <c r="F76">
        <f>GT_Spot!P76</f>
        <v>0</v>
      </c>
      <c r="G76">
        <f>PPCL_NG!P76</f>
        <v>33.950000000000003</v>
      </c>
      <c r="H76">
        <f>PPCL_Spot!P76</f>
        <v>41.017171229570373</v>
      </c>
      <c r="I76">
        <f>Bawana_NG!P76</f>
        <v>75.844861772541364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774.16081959569942</v>
      </c>
      <c r="P76" s="77">
        <v>81.319999999999993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14.879999999999999</v>
      </c>
      <c r="U76" s="78">
        <f>SUMPRODUCT(LTA!F76:AJ76,LTA!F$102:AJ$102,LTA!F$103:AJ$103)</f>
        <v>104.53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775.14</v>
      </c>
      <c r="AB76" s="117">
        <f>-STOA!N76</f>
        <v>0</v>
      </c>
      <c r="AC76">
        <f t="shared" si="3"/>
        <v>17.047852433150915</v>
      </c>
      <c r="AD76">
        <f t="shared" si="4"/>
        <v>1876.0127870739645</v>
      </c>
      <c r="AE76">
        <f>'IDT-1'!B76</f>
        <v>315</v>
      </c>
      <c r="AF76" s="26"/>
      <c r="AG76">
        <f t="shared" si="5"/>
        <v>2191.0127870739643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-22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14.217786909304374</v>
      </c>
      <c r="F77">
        <f>GT_Spot!P77</f>
        <v>0</v>
      </c>
      <c r="G77">
        <f>PPCL_NG!P77</f>
        <v>33.950000000000003</v>
      </c>
      <c r="H77">
        <f>PPCL_Spot!P77</f>
        <v>41.017171229570373</v>
      </c>
      <c r="I77">
        <f>Bawana_NG!P77</f>
        <v>75.844861772541364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764.28613602883286</v>
      </c>
      <c r="P77" s="77">
        <v>62.760000000000005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7.44</v>
      </c>
      <c r="U77" s="78">
        <f>SUMPRODUCT(LTA!F77:AJ77,LTA!F$102:AJ$102,LTA!F$103:AJ$103)</f>
        <v>104.17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773.63</v>
      </c>
      <c r="AB77" s="117">
        <f>-STOA!N77</f>
        <v>0</v>
      </c>
      <c r="AC77">
        <f t="shared" si="3"/>
        <v>17.363802526882743</v>
      </c>
      <c r="AD77">
        <f t="shared" si="4"/>
        <v>1764.9521534133662</v>
      </c>
      <c r="AE77">
        <f>'IDT-1'!B77</f>
        <v>283</v>
      </c>
      <c r="AF77" s="26"/>
      <c r="AG77">
        <f t="shared" si="5"/>
        <v>2047.9521534133662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-95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10.263053613053613</v>
      </c>
      <c r="F78">
        <f>GT_Spot!P78</f>
        <v>0</v>
      </c>
      <c r="G78">
        <f>PPCL_NG!P78</f>
        <v>33.950000000000003</v>
      </c>
      <c r="H78">
        <f>PPCL_Spot!P78</f>
        <v>41.003159981623583</v>
      </c>
      <c r="I78">
        <f>Bawana_NG!P78</f>
        <v>75.844861772541364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764.85326019261208</v>
      </c>
      <c r="P78" s="77">
        <v>62.760000000000005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5.15</v>
      </c>
      <c r="U78" s="78">
        <f>SUMPRODUCT(LTA!F78:AJ78,LTA!F$102:AJ$102,LTA!F$103:AJ$103)</f>
        <v>108.62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772.15000000000009</v>
      </c>
      <c r="AB78" s="117">
        <f>-STOA!N78</f>
        <v>0</v>
      </c>
      <c r="AC78">
        <f t="shared" si="3"/>
        <v>16.966970911602864</v>
      </c>
      <c r="AD78">
        <f t="shared" si="4"/>
        <v>1804.6273646482277</v>
      </c>
      <c r="AE78">
        <f>'IDT-1'!B78</f>
        <v>234</v>
      </c>
      <c r="AF78" s="26"/>
      <c r="AG78">
        <f t="shared" si="5"/>
        <v>2038.6273646482277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-53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10.263053613053613</v>
      </c>
      <c r="F79">
        <f>GT_Spot!P79</f>
        <v>0</v>
      </c>
      <c r="G79">
        <f>PPCL_NG!P79</f>
        <v>33.950000000000003</v>
      </c>
      <c r="H79">
        <f>PPCL_Spot!P79</f>
        <v>41.003159981623583</v>
      </c>
      <c r="I79">
        <f>Bawana_NG!P79</f>
        <v>75.844861772541364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780.02730737585068</v>
      </c>
      <c r="P79" s="77">
        <v>118.02479700242453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3.3</v>
      </c>
      <c r="U79" s="78">
        <f>SUMPRODUCT(LTA!F79:AJ79,LTA!F$102:AJ$102,LTA!F$103:AJ$103)</f>
        <v>108.64999999999999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915.5100000000001</v>
      </c>
      <c r="AB79" s="117">
        <f>-STOA!N79</f>
        <v>0</v>
      </c>
      <c r="AC79">
        <f t="shared" si="3"/>
        <v>18.51478798176035</v>
      </c>
      <c r="AD79">
        <f t="shared" si="4"/>
        <v>2085.4383917637338</v>
      </c>
      <c r="AE79">
        <f>'IDT-1'!B79</f>
        <v>41</v>
      </c>
      <c r="AF79" s="26"/>
      <c r="AG79">
        <f t="shared" si="5"/>
        <v>2126.4383917637338</v>
      </c>
      <c r="AI79" s="75">
        <f>PXIL!H79</f>
        <v>0</v>
      </c>
      <c r="AJ79" s="75">
        <f>PXIL!N79</f>
        <v>0</v>
      </c>
      <c r="AK79" s="75">
        <f>RTM_IEX!H79</f>
        <v>17.38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10.263053613053613</v>
      </c>
      <c r="F80">
        <f>GT_Spot!P80</f>
        <v>0</v>
      </c>
      <c r="G80">
        <f>PPCL_NG!P80</f>
        <v>33.950000000000003</v>
      </c>
      <c r="H80">
        <f>PPCL_Spot!P80</f>
        <v>41.003159981623583</v>
      </c>
      <c r="I80">
        <f>Bawana_NG!P80</f>
        <v>75.844861772541364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780.0173976919333</v>
      </c>
      <c r="P80" s="77">
        <v>118.02479700242453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1.33</v>
      </c>
      <c r="U80" s="78">
        <f>SUMPRODUCT(LTA!F80:AJ80,LTA!F$102:AJ$102,LTA!F$103:AJ$103)</f>
        <v>103.6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914.3900000000001</v>
      </c>
      <c r="AB80" s="117">
        <f>-STOA!N80</f>
        <v>0</v>
      </c>
      <c r="AC80">
        <f t="shared" si="3"/>
        <v>18.799908776541876</v>
      </c>
      <c r="AD80">
        <f t="shared" si="4"/>
        <v>2117.5533612850345</v>
      </c>
      <c r="AE80">
        <f>'IDT-1'!B80</f>
        <v>40</v>
      </c>
      <c r="AF80" s="26"/>
      <c r="AG80">
        <f t="shared" si="5"/>
        <v>2157.5533612850345</v>
      </c>
      <c r="AI80" s="75">
        <f>PXIL!H80</f>
        <v>0</v>
      </c>
      <c r="AJ80" s="75">
        <f>PXIL!N80</f>
        <v>0</v>
      </c>
      <c r="AK80" s="75">
        <f>RTM_IEX!H80</f>
        <v>57.93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10.263053613053613</v>
      </c>
      <c r="F81">
        <f>GT_Spot!P81</f>
        <v>0</v>
      </c>
      <c r="G81">
        <f>PPCL_NG!P81</f>
        <v>33.950000000000003</v>
      </c>
      <c r="H81">
        <f>PPCL_Spot!P81</f>
        <v>41.003159981623583</v>
      </c>
      <c r="I81">
        <f>Bawana_NG!P81</f>
        <v>75.844861772541364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762.99250561580709</v>
      </c>
      <c r="P81" s="77">
        <v>118.02479700242453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104.08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913.71000000000015</v>
      </c>
      <c r="AB81" s="117">
        <f>-STOA!N81</f>
        <v>0</v>
      </c>
      <c r="AC81">
        <f t="shared" si="3"/>
        <v>19.002001726271967</v>
      </c>
      <c r="AD81">
        <f t="shared" si="4"/>
        <v>2140.3163762591785</v>
      </c>
      <c r="AE81">
        <f>'IDT-1'!B81</f>
        <v>75</v>
      </c>
      <c r="AF81" s="26"/>
      <c r="AG81">
        <f t="shared" si="5"/>
        <v>2215.3163762591785</v>
      </c>
      <c r="AI81" s="75">
        <f>PXIL!H81</f>
        <v>0</v>
      </c>
      <c r="AJ81" s="75">
        <f>PXIL!N81</f>
        <v>0</v>
      </c>
      <c r="AK81" s="75">
        <f>RTM_IEX!H81</f>
        <v>99.45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14.217786909304374</v>
      </c>
      <c r="F82">
        <f>GT_Spot!P82</f>
        <v>0</v>
      </c>
      <c r="G82">
        <f>PPCL_NG!P82</f>
        <v>33.950000000000003</v>
      </c>
      <c r="H82">
        <f>PPCL_Spot!P82</f>
        <v>41.017171229570373</v>
      </c>
      <c r="I82">
        <f>Bawana_NG!P82</f>
        <v>75.844861772541364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762.11337860255003</v>
      </c>
      <c r="P82" s="77">
        <v>118.02479700242453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73.010000000000005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913.47000000000014</v>
      </c>
      <c r="AB82" s="117">
        <f>-STOA!N82</f>
        <v>0</v>
      </c>
      <c r="AC82">
        <f t="shared" si="3"/>
        <v>18.490278360544242</v>
      </c>
      <c r="AD82">
        <f t="shared" si="4"/>
        <v>2082.6777171558465</v>
      </c>
      <c r="AE82">
        <f>'IDT-1'!B82</f>
        <v>133</v>
      </c>
      <c r="AF82" s="26"/>
      <c r="AG82">
        <f t="shared" si="5"/>
        <v>2215.6777171558465</v>
      </c>
      <c r="AI82" s="75">
        <f>PXIL!H82</f>
        <v>0</v>
      </c>
      <c r="AJ82" s="75">
        <f>PXIL!N82</f>
        <v>0</v>
      </c>
      <c r="AK82" s="75">
        <f>RTM_IEX!H82</f>
        <v>69.52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14.217786909304374</v>
      </c>
      <c r="F83">
        <f>GT_Spot!P83</f>
        <v>0</v>
      </c>
      <c r="G83">
        <f>PPCL_NG!P83</f>
        <v>33.950000000000003</v>
      </c>
      <c r="H83">
        <f>PPCL_Spot!P83</f>
        <v>41.017171229570373</v>
      </c>
      <c r="I83">
        <f>Bawana_NG!P83</f>
        <v>75.844861772541364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827.57955529725393</v>
      </c>
      <c r="P83" s="77">
        <v>118.02479700242453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74.63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1058.1100000000001</v>
      </c>
      <c r="AB83" s="117">
        <f>-STOA!N83</f>
        <v>0</v>
      </c>
      <c r="AC83">
        <f t="shared" si="3"/>
        <v>19.843684715457634</v>
      </c>
      <c r="AD83">
        <f t="shared" si="4"/>
        <v>2235.1204874956375</v>
      </c>
      <c r="AE83">
        <f>'IDT-1'!B83</f>
        <v>10</v>
      </c>
      <c r="AF83" s="26"/>
      <c r="AG83">
        <f t="shared" si="5"/>
        <v>2287.1204874956375</v>
      </c>
      <c r="AI83" s="75">
        <f>PXIL!H83</f>
        <v>0</v>
      </c>
      <c r="AJ83" s="75">
        <f>PXIL!N83</f>
        <v>0</v>
      </c>
      <c r="AK83" s="75">
        <f>RTM_IEX!H83</f>
        <v>11.59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42</v>
      </c>
      <c r="AU83">
        <v>81</v>
      </c>
    </row>
    <row r="84" spans="1:47">
      <c r="A84" t="s">
        <v>126</v>
      </c>
      <c r="E84">
        <f>GT_NG!P84</f>
        <v>14.217786909304374</v>
      </c>
      <c r="F84">
        <f>GT_Spot!P84</f>
        <v>0</v>
      </c>
      <c r="G84">
        <f>PPCL_NG!P84</f>
        <v>33.950000000000003</v>
      </c>
      <c r="H84">
        <f>PPCL_Spot!P84</f>
        <v>41.017171229570373</v>
      </c>
      <c r="I84">
        <f>Bawana_NG!P84</f>
        <v>75.844861772541364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827.89578465101397</v>
      </c>
      <c r="P84" s="77">
        <v>118.02479700242453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76.37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1058.1100000000001</v>
      </c>
      <c r="AB84" s="117">
        <f>-STOA!N84</f>
        <v>0</v>
      </c>
      <c r="AC84">
        <f t="shared" si="3"/>
        <v>19.96398446678122</v>
      </c>
      <c r="AD84">
        <f t="shared" si="4"/>
        <v>2202.4664170980736</v>
      </c>
      <c r="AE84">
        <f>'IDT-1'!B84</f>
        <v>70</v>
      </c>
      <c r="AF84" s="26"/>
      <c r="AG84">
        <f t="shared" si="5"/>
        <v>2314.4664170980736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-23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42</v>
      </c>
      <c r="AU84">
        <v>82</v>
      </c>
    </row>
    <row r="85" spans="1:47">
      <c r="A85" t="s">
        <v>127</v>
      </c>
      <c r="E85">
        <f>GT_NG!P85</f>
        <v>14.217786909304374</v>
      </c>
      <c r="F85">
        <f>GT_Spot!P85</f>
        <v>0</v>
      </c>
      <c r="G85">
        <f>PPCL_NG!P85</f>
        <v>33.950000000000003</v>
      </c>
      <c r="H85">
        <f>PPCL_Spot!P85</f>
        <v>41.017171229570373</v>
      </c>
      <c r="I85">
        <f>Bawana_NG!P85</f>
        <v>75.910000000000011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825.78782643562056</v>
      </c>
      <c r="P85" s="77">
        <v>118.02479700242453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79.34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1058.1100000000001</v>
      </c>
      <c r="AB85" s="117">
        <f>-STOA!N85</f>
        <v>0</v>
      </c>
      <c r="AC85">
        <f t="shared" si="3"/>
        <v>20.078681181153733</v>
      </c>
      <c r="AD85">
        <f t="shared" si="4"/>
        <v>2191.2789003957664</v>
      </c>
      <c r="AE85">
        <f>'IDT-1'!B85</f>
        <v>120</v>
      </c>
      <c r="AF85" s="26"/>
      <c r="AG85">
        <f t="shared" si="5"/>
        <v>2353.2789003957664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-35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42</v>
      </c>
      <c r="AU85">
        <v>83</v>
      </c>
    </row>
    <row r="86" spans="1:47">
      <c r="A86" t="s">
        <v>128</v>
      </c>
      <c r="E86">
        <f>GT_NG!P86</f>
        <v>14.217786909304374</v>
      </c>
      <c r="F86">
        <f>GT_Spot!P86</f>
        <v>0</v>
      </c>
      <c r="G86">
        <f>PPCL_NG!P86</f>
        <v>33.950000000000003</v>
      </c>
      <c r="H86">
        <f>PPCL_Spot!P86</f>
        <v>41.017171229570373</v>
      </c>
      <c r="I86">
        <f>Bawana_NG!P86</f>
        <v>75.910000000000011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825.78889833101402</v>
      </c>
      <c r="P86" s="77">
        <v>118.02479700242453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80.97999999999999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1058.1100000000001</v>
      </c>
      <c r="AB86" s="117">
        <f>-STOA!N86</f>
        <v>0</v>
      </c>
      <c r="AC86">
        <f t="shared" si="3"/>
        <v>20.084244486311</v>
      </c>
      <c r="AD86">
        <f t="shared" si="4"/>
        <v>2193.9144089860024</v>
      </c>
      <c r="AE86">
        <f>'IDT-1'!B86</f>
        <v>195</v>
      </c>
      <c r="AF86" s="26"/>
      <c r="AG86">
        <f t="shared" si="5"/>
        <v>2430.9144089860024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-34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42</v>
      </c>
      <c r="AU86">
        <v>84</v>
      </c>
    </row>
    <row r="87" spans="1:47">
      <c r="A87" t="s">
        <v>129</v>
      </c>
      <c r="E87">
        <f>GT_NG!P87</f>
        <v>14.217786909304374</v>
      </c>
      <c r="F87">
        <f>GT_Spot!P87</f>
        <v>0</v>
      </c>
      <c r="G87">
        <f>PPCL_NG!P87</f>
        <v>33.950000000000003</v>
      </c>
      <c r="H87">
        <f>PPCL_Spot!P87</f>
        <v>41.017171229570373</v>
      </c>
      <c r="I87">
        <f>Bawana_NG!P87</f>
        <v>75.910000000000011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818.74480409864191</v>
      </c>
      <c r="P87" s="77">
        <v>118.02000000000002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79.81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1082.9000000000001</v>
      </c>
      <c r="AB87" s="117">
        <f>-STOA!N87</f>
        <v>0</v>
      </c>
      <c r="AC87">
        <f t="shared" si="3"/>
        <v>20.247826498489179</v>
      </c>
      <c r="AD87">
        <f t="shared" si="4"/>
        <v>2208.3219357390271</v>
      </c>
      <c r="AE87">
        <f>'IDT-1'!B87</f>
        <v>243</v>
      </c>
      <c r="AF87" s="26"/>
      <c r="AG87">
        <f t="shared" si="5"/>
        <v>2493.3219357390271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-36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42</v>
      </c>
      <c r="AU87">
        <v>85</v>
      </c>
    </row>
    <row r="88" spans="1:47">
      <c r="A88" t="s">
        <v>130</v>
      </c>
      <c r="E88">
        <f>GT_NG!P88</f>
        <v>14.217786909304374</v>
      </c>
      <c r="F88">
        <f>GT_Spot!P88</f>
        <v>0</v>
      </c>
      <c r="G88">
        <f>PPCL_NG!P88</f>
        <v>33.950000000000003</v>
      </c>
      <c r="H88">
        <f>PPCL_Spot!P88</f>
        <v>41.017171229570373</v>
      </c>
      <c r="I88">
        <f>Bawana_NG!P88</f>
        <v>75.910000000000011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818.74480409864191</v>
      </c>
      <c r="P88" s="77">
        <v>118.02000000000002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105.2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1142.7700000000002</v>
      </c>
      <c r="AB88" s="117">
        <f>-STOA!N88</f>
        <v>0</v>
      </c>
      <c r="AC88">
        <f t="shared" si="3"/>
        <v>21.433142747076751</v>
      </c>
      <c r="AD88">
        <f t="shared" si="4"/>
        <v>2243.3966194904401</v>
      </c>
      <c r="AE88">
        <f>'IDT-1'!B88</f>
        <v>248.52600000000001</v>
      </c>
      <c r="AF88" s="26"/>
      <c r="AG88">
        <f t="shared" si="5"/>
        <v>2533.92261949044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-85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42</v>
      </c>
      <c r="AU88">
        <v>86</v>
      </c>
    </row>
    <row r="89" spans="1:47">
      <c r="A89" t="s">
        <v>131</v>
      </c>
      <c r="E89">
        <f>GT_NG!P89</f>
        <v>14.217786909304374</v>
      </c>
      <c r="F89">
        <f>GT_Spot!P89</f>
        <v>0</v>
      </c>
      <c r="G89">
        <f>PPCL_NG!P89</f>
        <v>33.950000000000003</v>
      </c>
      <c r="H89">
        <f>PPCL_Spot!P89</f>
        <v>41.017171229570373</v>
      </c>
      <c r="I89">
        <f>Bawana_NG!P89</f>
        <v>75.910000000000011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818.22942713913051</v>
      </c>
      <c r="P89" s="77">
        <v>118.02000000000002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103.56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26.07</v>
      </c>
      <c r="Z89" s="75">
        <f>IEX!N89</f>
        <v>0</v>
      </c>
      <c r="AA89" s="117">
        <f>STOA!H89</f>
        <v>1239.33</v>
      </c>
      <c r="AB89" s="117">
        <f>-STOA!N89</f>
        <v>0</v>
      </c>
      <c r="AC89">
        <f t="shared" si="3"/>
        <v>23.265716524264043</v>
      </c>
      <c r="AD89">
        <f t="shared" si="4"/>
        <v>2275.0386687537411</v>
      </c>
      <c r="AE89">
        <f>'IDT-1'!B89</f>
        <v>165.458</v>
      </c>
      <c r="AF89" s="26"/>
      <c r="AG89">
        <f t="shared" si="5"/>
        <v>2482.4966687537412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-172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42</v>
      </c>
      <c r="AU89">
        <v>87</v>
      </c>
    </row>
    <row r="90" spans="1:47">
      <c r="A90" t="s">
        <v>132</v>
      </c>
      <c r="E90">
        <f>GT_NG!P90</f>
        <v>14.217786909304374</v>
      </c>
      <c r="F90">
        <f>GT_Spot!P90</f>
        <v>0</v>
      </c>
      <c r="G90">
        <f>PPCL_NG!P90</f>
        <v>33.950000000000003</v>
      </c>
      <c r="H90">
        <f>PPCL_Spot!P90</f>
        <v>41.017171229570373</v>
      </c>
      <c r="I90">
        <f>Bawana_NG!P90</f>
        <v>75.910000000000011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818.22942713913051</v>
      </c>
      <c r="P90" s="77">
        <v>118.02000000000002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103.94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95.6</v>
      </c>
      <c r="Z90" s="75">
        <f>IEX!N90</f>
        <v>0</v>
      </c>
      <c r="AA90" s="117">
        <f>STOA!H90</f>
        <v>1239.33</v>
      </c>
      <c r="AB90" s="117">
        <f>-STOA!N90</f>
        <v>0</v>
      </c>
      <c r="AC90">
        <f t="shared" si="3"/>
        <v>23.365993127976715</v>
      </c>
      <c r="AD90">
        <f t="shared" si="4"/>
        <v>2402.8483921500288</v>
      </c>
      <c r="AE90">
        <f>'IDT-1'!B90</f>
        <v>131.648</v>
      </c>
      <c r="AF90" s="26"/>
      <c r="AG90">
        <f t="shared" si="5"/>
        <v>2576.4963921500289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-114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42</v>
      </c>
      <c r="AU90">
        <v>88</v>
      </c>
    </row>
    <row r="91" spans="1:47">
      <c r="A91" t="s">
        <v>133</v>
      </c>
      <c r="E91">
        <f>GT_NG!P91</f>
        <v>14.217786909304374</v>
      </c>
      <c r="F91">
        <f>GT_Spot!P91</f>
        <v>0</v>
      </c>
      <c r="G91">
        <f>PPCL_NG!P91</f>
        <v>33.950000000000003</v>
      </c>
      <c r="H91">
        <f>PPCL_Spot!P91</f>
        <v>41.017171229570373</v>
      </c>
      <c r="I91">
        <f>Bawana_NG!P91</f>
        <v>75.844861772541364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819.59195313052521</v>
      </c>
      <c r="P91" s="77">
        <v>118.02000000000002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102.7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8.69</v>
      </c>
      <c r="Z91" s="75">
        <f>IEX!N91</f>
        <v>0</v>
      </c>
      <c r="AA91" s="117">
        <f>STOA!H91</f>
        <v>1368.6899999999998</v>
      </c>
      <c r="AB91" s="117">
        <f>-STOA!N91</f>
        <v>0</v>
      </c>
      <c r="AC91">
        <f t="shared" si="3"/>
        <v>24.379283321897415</v>
      </c>
      <c r="AD91">
        <f t="shared" si="4"/>
        <v>2372.3424897200443</v>
      </c>
      <c r="AE91">
        <f>'IDT-1'!B91</f>
        <v>117.283</v>
      </c>
      <c r="AF91" s="26"/>
      <c r="AG91">
        <f t="shared" si="5"/>
        <v>2531.6254897200442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-186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42</v>
      </c>
      <c r="AU91">
        <v>89</v>
      </c>
    </row>
    <row r="92" spans="1:47">
      <c r="A92" t="s">
        <v>134</v>
      </c>
      <c r="E92">
        <f>GT_NG!P92</f>
        <v>14.217786909304374</v>
      </c>
      <c r="F92">
        <f>GT_Spot!P92</f>
        <v>0</v>
      </c>
      <c r="G92">
        <f>PPCL_NG!P92</f>
        <v>33.950000000000003</v>
      </c>
      <c r="H92">
        <f>PPCL_Spot!P92</f>
        <v>41.017171229570373</v>
      </c>
      <c r="I92">
        <f>Bawana_NG!P92</f>
        <v>75.844861772541364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819.59195313052521</v>
      </c>
      <c r="P92" s="77">
        <v>118.02000000000002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128.31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69.53</v>
      </c>
      <c r="Z92" s="75">
        <f>IEX!N92</f>
        <v>0</v>
      </c>
      <c r="AA92" s="117">
        <f>STOA!H92</f>
        <v>1368.6899999999998</v>
      </c>
      <c r="AB92" s="117">
        <f>-STOA!N92</f>
        <v>0</v>
      </c>
      <c r="AC92">
        <f t="shared" si="3"/>
        <v>24.69613694578765</v>
      </c>
      <c r="AD92">
        <f t="shared" si="4"/>
        <v>2508.4756360961537</v>
      </c>
      <c r="AE92">
        <f>'IDT-1'!B92</f>
        <v>92.391999999999996</v>
      </c>
      <c r="AF92" s="26"/>
      <c r="AG92">
        <f t="shared" si="5"/>
        <v>2642.8676360961535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-136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42</v>
      </c>
      <c r="AU92">
        <v>90</v>
      </c>
    </row>
    <row r="93" spans="1:47">
      <c r="A93" t="s">
        <v>135</v>
      </c>
      <c r="E93">
        <f>GT_NG!P93</f>
        <v>14.217786909304374</v>
      </c>
      <c r="F93">
        <f>GT_Spot!P93</f>
        <v>0</v>
      </c>
      <c r="G93">
        <f>PPCL_NG!P93</f>
        <v>33.950000000000003</v>
      </c>
      <c r="H93">
        <f>PPCL_Spot!P93</f>
        <v>41.017171229570373</v>
      </c>
      <c r="I93">
        <f>Bawana_NG!P93</f>
        <v>75.844861772541364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819.59195313052521</v>
      </c>
      <c r="P93" s="77">
        <v>118.02000000000002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129.16999999999999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110.12</v>
      </c>
      <c r="Z93" s="75">
        <f>IEX!N93</f>
        <v>0</v>
      </c>
      <c r="AA93" s="117">
        <f>STOA!H93</f>
        <v>1368.6899999999998</v>
      </c>
      <c r="AB93" s="117">
        <f>-STOA!N93</f>
        <v>0</v>
      </c>
      <c r="AC93">
        <f t="shared" si="3"/>
        <v>25.620218979685951</v>
      </c>
      <c r="AD93">
        <f t="shared" si="4"/>
        <v>2486.0015540622553</v>
      </c>
      <c r="AE93">
        <f>'IDT-1'!B93</f>
        <v>78.138000000000005</v>
      </c>
      <c r="AF93" s="26"/>
      <c r="AG93">
        <f t="shared" si="5"/>
        <v>2606.1395540622552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-199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42</v>
      </c>
      <c r="AU93">
        <v>91</v>
      </c>
    </row>
    <row r="94" spans="1:47">
      <c r="A94" t="s">
        <v>136</v>
      </c>
      <c r="E94">
        <f>GT_NG!P94</f>
        <v>10.263053613053613</v>
      </c>
      <c r="F94">
        <f>GT_Spot!P94</f>
        <v>0</v>
      </c>
      <c r="G94">
        <f>PPCL_NG!P94</f>
        <v>33.950000000000003</v>
      </c>
      <c r="H94">
        <f>PPCL_Spot!P94</f>
        <v>41.003159981623583</v>
      </c>
      <c r="I94">
        <f>Bawana_NG!P94</f>
        <v>76.569999999999993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818.83138741612515</v>
      </c>
      <c r="P94" s="77">
        <v>118.02000000000002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129.25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141.71</v>
      </c>
      <c r="Z94" s="75">
        <f>IEX!N94</f>
        <v>0</v>
      </c>
      <c r="AA94" s="117">
        <f>STOA!H94</f>
        <v>1368.6899999999998</v>
      </c>
      <c r="AB94" s="117">
        <f>-STOA!N94</f>
        <v>0</v>
      </c>
      <c r="AC94">
        <f t="shared" si="3"/>
        <v>25.606212567668265</v>
      </c>
      <c r="AD94">
        <f t="shared" si="4"/>
        <v>2542.681388443134</v>
      </c>
      <c r="AE94">
        <f>'IDT-1'!B94</f>
        <v>67.521000000000001</v>
      </c>
      <c r="AF94" s="26"/>
      <c r="AG94">
        <f t="shared" si="5"/>
        <v>2652.2023884431342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-170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42</v>
      </c>
      <c r="AU94">
        <v>92</v>
      </c>
    </row>
    <row r="95" spans="1:47">
      <c r="A95" t="s">
        <v>137</v>
      </c>
      <c r="E95">
        <f>GT_NG!P95</f>
        <v>14.217786909304374</v>
      </c>
      <c r="F95">
        <f>GT_Spot!P95</f>
        <v>0</v>
      </c>
      <c r="G95">
        <f>PPCL_NG!P95</f>
        <v>33.950000000000003</v>
      </c>
      <c r="H95">
        <f>PPCL_Spot!P95</f>
        <v>41.017171229570373</v>
      </c>
      <c r="I95">
        <f>Bawana_NG!P95</f>
        <v>76.569999999999993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811.52897330201245</v>
      </c>
      <c r="P95" s="77">
        <v>118.02000000000002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128.19999999999999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56.28</v>
      </c>
      <c r="Z95" s="75">
        <f>IEX!N95</f>
        <v>0</v>
      </c>
      <c r="AA95" s="117">
        <f>STOA!H95</f>
        <v>1487.9199999999998</v>
      </c>
      <c r="AB95" s="117">
        <f>-STOA!N95</f>
        <v>0</v>
      </c>
      <c r="AC95">
        <f t="shared" si="3"/>
        <v>25.820685637842036</v>
      </c>
      <c r="AD95">
        <f t="shared" si="4"/>
        <v>2576.8832458030452</v>
      </c>
      <c r="AE95">
        <f>'IDT-1'!B95</f>
        <v>60.442</v>
      </c>
      <c r="AF95" s="26"/>
      <c r="AG95">
        <f t="shared" si="5"/>
        <v>2679.3252458030452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-165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42</v>
      </c>
      <c r="AU95">
        <v>93</v>
      </c>
    </row>
    <row r="96" spans="1:47">
      <c r="A96" t="s">
        <v>138</v>
      </c>
      <c r="E96">
        <f>GT_NG!P96</f>
        <v>14.217786909304374</v>
      </c>
      <c r="F96">
        <f>GT_Spot!P96</f>
        <v>0</v>
      </c>
      <c r="G96">
        <f>PPCL_NG!P96</f>
        <v>33.950000000000003</v>
      </c>
      <c r="H96">
        <f>PPCL_Spot!P96</f>
        <v>41.017171229570373</v>
      </c>
      <c r="I96">
        <f>Bawana_NG!P96</f>
        <v>76.569999999999993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805.58908448608952</v>
      </c>
      <c r="P96" s="77">
        <v>118.02000000000002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129.01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67.59</v>
      </c>
      <c r="Z96" s="75">
        <f>IEX!N96</f>
        <v>0</v>
      </c>
      <c r="AA96" s="117">
        <f>STOA!H96</f>
        <v>1487.9199999999998</v>
      </c>
      <c r="AB96" s="117">
        <f>-STOA!N96</f>
        <v>0</v>
      </c>
      <c r="AC96">
        <f t="shared" si="3"/>
        <v>26.00824252909484</v>
      </c>
      <c r="AD96">
        <f t="shared" si="4"/>
        <v>2567.8758000958692</v>
      </c>
      <c r="AE96">
        <f>'IDT-1'!B96</f>
        <v>59.978999999999999</v>
      </c>
      <c r="AF96" s="26"/>
      <c r="AG96">
        <f t="shared" si="5"/>
        <v>2669.854800095869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-180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42</v>
      </c>
      <c r="AU96">
        <v>94</v>
      </c>
    </row>
    <row r="97" spans="1:47">
      <c r="A97" t="s">
        <v>139</v>
      </c>
      <c r="E97">
        <f>GT_NG!P97</f>
        <v>14.217786909304374</v>
      </c>
      <c r="F97">
        <f>GT_Spot!P97</f>
        <v>0</v>
      </c>
      <c r="G97">
        <f>PPCL_NG!P97</f>
        <v>33.950000000000003</v>
      </c>
      <c r="H97">
        <f>PPCL_Spot!P97</f>
        <v>41.017171229570373</v>
      </c>
      <c r="I97">
        <f>Bawana_NG!P97</f>
        <v>75.844861772541364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806.34965020048946</v>
      </c>
      <c r="P97" s="77">
        <v>118.02000000000002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129.1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44.42</v>
      </c>
      <c r="Z97" s="75">
        <f>IEX!N97</f>
        <v>0</v>
      </c>
      <c r="AA97" s="117">
        <f>STOA!H97</f>
        <v>1487.9199999999998</v>
      </c>
      <c r="AB97" s="117">
        <f>-STOA!N97</f>
        <v>0</v>
      </c>
      <c r="AC97">
        <f t="shared" si="3"/>
        <v>25.583497102925044</v>
      </c>
      <c r="AD97">
        <f t="shared" si="4"/>
        <v>2570.2559730089806</v>
      </c>
      <c r="AE97">
        <f>'IDT-1'!B97</f>
        <v>68.646000000000001</v>
      </c>
      <c r="AF97" s="26"/>
      <c r="AG97">
        <f t="shared" si="5"/>
        <v>2680.9019730089808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-155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42</v>
      </c>
      <c r="AU97">
        <v>95</v>
      </c>
    </row>
    <row r="98" spans="1:47">
      <c r="A98" t="s">
        <v>140</v>
      </c>
      <c r="E98">
        <f>GT_NG!P98</f>
        <v>14.217786909304374</v>
      </c>
      <c r="F98">
        <f>GT_Spot!P98</f>
        <v>0</v>
      </c>
      <c r="G98">
        <f>PPCL_NG!P98</f>
        <v>33.950000000000003</v>
      </c>
      <c r="H98">
        <f>PPCL_Spot!P98</f>
        <v>41.017171229570373</v>
      </c>
      <c r="I98">
        <f>Bawana_NG!P98</f>
        <v>75.844861772541364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806.34965020048946</v>
      </c>
      <c r="P98" s="77">
        <v>118.02000000000002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131.37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37.659999999999997</v>
      </c>
      <c r="Z98" s="75">
        <f>IEX!N98</f>
        <v>0</v>
      </c>
      <c r="AA98" s="117">
        <f>STOA!H98</f>
        <v>1487.9199999999998</v>
      </c>
      <c r="AB98" s="117">
        <f>-STOA!N98</f>
        <v>0</v>
      </c>
      <c r="AC98">
        <f t="shared" si="3"/>
        <v>25.748182035935539</v>
      </c>
      <c r="AD98">
        <f t="shared" si="4"/>
        <v>2542.6012880759704</v>
      </c>
      <c r="AE98">
        <f>'IDT-1'!B98</f>
        <v>76.347999999999999</v>
      </c>
      <c r="AF98" s="26"/>
      <c r="AG98">
        <f t="shared" si="5"/>
        <v>2660.9492880759703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-178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42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0.29362263871299327</v>
      </c>
      <c r="F99">
        <f t="shared" si="6"/>
        <v>0</v>
      </c>
      <c r="G99">
        <f t="shared" si="6"/>
        <v>0.81479999999999886</v>
      </c>
      <c r="H99">
        <f t="shared" si="6"/>
        <v>0.98423357384596255</v>
      </c>
      <c r="I99">
        <f t="shared" si="6"/>
        <v>2.1372512911707378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21.477696361300833</v>
      </c>
      <c r="P99" s="77">
        <f t="shared" si="6"/>
        <v>2.6583695940048533</v>
      </c>
      <c r="Q99" s="77">
        <f t="shared" si="6"/>
        <v>0</v>
      </c>
      <c r="R99" s="80">
        <f t="shared" si="6"/>
        <v>0.40361082355459887</v>
      </c>
      <c r="S99" s="80">
        <f t="shared" si="6"/>
        <v>0</v>
      </c>
      <c r="T99" s="78">
        <f t="shared" si="6"/>
        <v>2.3756024999999994</v>
      </c>
      <c r="U99" s="78">
        <f t="shared" si="6"/>
        <v>2.8227675000000012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0.65513500000000024</v>
      </c>
      <c r="Z99" s="75">
        <f t="shared" si="6"/>
        <v>0</v>
      </c>
      <c r="AA99" s="117">
        <f t="shared" si="6"/>
        <v>24.201897500000015</v>
      </c>
      <c r="AB99" s="117">
        <f t="shared" si="6"/>
        <v>0</v>
      </c>
      <c r="AC99">
        <f t="shared" si="6"/>
        <v>0.53915203167387804</v>
      </c>
      <c r="AD99">
        <f t="shared" si="6"/>
        <v>58.050289750916107</v>
      </c>
      <c r="AE99">
        <f t="shared" si="6"/>
        <v>2.5345752499999996</v>
      </c>
      <c r="AG99">
        <f t="shared" si="6"/>
        <v>60.653865000916106</v>
      </c>
      <c r="AI99">
        <f t="shared" si="6"/>
        <v>0</v>
      </c>
      <c r="AJ99">
        <f t="shared" si="6"/>
        <v>0</v>
      </c>
      <c r="AK99">
        <f t="shared" si="6"/>
        <v>0.42969000000000013</v>
      </c>
      <c r="AL99">
        <f t="shared" si="6"/>
        <v>-1.333</v>
      </c>
      <c r="AM99">
        <f t="shared" si="6"/>
        <v>0</v>
      </c>
      <c r="AN99">
        <f t="shared" si="6"/>
        <v>0</v>
      </c>
      <c r="AO99">
        <f t="shared" si="6"/>
        <v>0.66776500000000005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6.9000000000000006E-2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0.29399999999999998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44751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411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GT_NG!Q3</f>
        <v>13.589082183563287</v>
      </c>
      <c r="F3">
        <f>GT_Spot!Q3</f>
        <v>0</v>
      </c>
      <c r="G3">
        <f>PPCL_NG!Q3</f>
        <v>19.28</v>
      </c>
      <c r="H3">
        <f>PPCL_Spot!Q3</f>
        <v>30.05</v>
      </c>
      <c r="I3">
        <f>Bawana_NG!Q3</f>
        <v>49.919999999999995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767.91290126608101</v>
      </c>
      <c r="P3" s="77">
        <v>68.250000000000014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119.41000000000001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369.15999999999997</v>
      </c>
      <c r="AB3" s="117">
        <f>-STOA!O3</f>
        <v>0</v>
      </c>
      <c r="AC3">
        <f>SUMIF(B3:AB3,"&gt;0")*$AC$2-SUMIF(B3:AB3,"&lt;0")*($AC$2/(1-$AC$2))+SUMIF(AI3:AR3,"&gt;0")*$AC$2-SUMIF(AI3:AR3,"&lt;0")*($AC$2/(1-$AC$2))</f>
        <v>14.222577454356871</v>
      </c>
      <c r="AD3">
        <f>SUM(B3:AB3,AI3:AR3)-AC3</f>
        <v>1601.9794059952876</v>
      </c>
      <c r="AE3">
        <f>'IDT-1'!C3</f>
        <v>6.6879999999999997</v>
      </c>
      <c r="AF3" s="26"/>
      <c r="AG3">
        <f>SUM(AD3:AF3)</f>
        <v>1608.6674059952877</v>
      </c>
      <c r="AI3" s="75">
        <f>PXIL!I3</f>
        <v>0</v>
      </c>
      <c r="AJ3" s="75">
        <f>PXIL!O3</f>
        <v>0</v>
      </c>
      <c r="AK3" s="75">
        <f>RTM_IEX!I3</f>
        <v>14.48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164.15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13.605278944211157</v>
      </c>
      <c r="F4">
        <f>GT_Spot!Q4</f>
        <v>0</v>
      </c>
      <c r="G4">
        <f>PPCL_NG!Q4</f>
        <v>19.28</v>
      </c>
      <c r="H4">
        <f>PPCL_Spot!Q4</f>
        <v>30.05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767.91290126608101</v>
      </c>
      <c r="P4" s="77">
        <v>68.250000000000014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119.85000000000001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369.15999999999997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14.056663985850573</v>
      </c>
      <c r="AD4">
        <f t="shared" ref="AD4:AD67" si="1">SUM(B4:AB4,AI4:AR4)-AC4</f>
        <v>1583.2915162244417</v>
      </c>
      <c r="AE4">
        <f>'IDT-1'!C4</f>
        <v>12.974</v>
      </c>
      <c r="AF4" s="26"/>
      <c r="AG4">
        <f t="shared" ref="AG4:AG67" si="2">SUM(AD4:AF4)</f>
        <v>1596.2655162244416</v>
      </c>
      <c r="AI4" s="75">
        <f>PXIL!I4</f>
        <v>0</v>
      </c>
      <c r="AJ4" s="75">
        <f>PXIL!O4</f>
        <v>0</v>
      </c>
      <c r="AK4" s="75">
        <f>RTM_IEX!I4</f>
        <v>14.48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144.84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13.605278944211157</v>
      </c>
      <c r="F5">
        <f>GT_Spot!Q5</f>
        <v>0</v>
      </c>
      <c r="G5">
        <f>PPCL_NG!Q5</f>
        <v>19.28</v>
      </c>
      <c r="H5">
        <f>PPCL_Spot!Q5</f>
        <v>30.05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763.88495707408094</v>
      </c>
      <c r="P5" s="77">
        <v>68.250000000000014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125.60000000000001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369.15999999999997</v>
      </c>
      <c r="AB5" s="117">
        <f>-STOA!O5</f>
        <v>0</v>
      </c>
      <c r="AC5">
        <f t="shared" si="0"/>
        <v>13.901890076960971</v>
      </c>
      <c r="AD5">
        <f t="shared" si="1"/>
        <v>1565.858345941331</v>
      </c>
      <c r="AE5">
        <f>'IDT-1'!C5</f>
        <v>18.669</v>
      </c>
      <c r="AF5" s="26"/>
      <c r="AG5">
        <f t="shared" si="2"/>
        <v>1584.5273459413311</v>
      </c>
      <c r="AI5" s="75">
        <f>PXIL!I5</f>
        <v>0</v>
      </c>
      <c r="AJ5" s="75">
        <f>PXIL!O5</f>
        <v>0</v>
      </c>
      <c r="AK5" s="75">
        <f>RTM_IEX!I5</f>
        <v>19.309999999999999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120.7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13.605278944211157</v>
      </c>
      <c r="F6">
        <f>GT_Spot!Q6</f>
        <v>0</v>
      </c>
      <c r="G6">
        <f>PPCL_NG!Q6</f>
        <v>19.28</v>
      </c>
      <c r="H6">
        <f>PPCL_Spot!Q6</f>
        <v>30.05</v>
      </c>
      <c r="I6">
        <f>Bawana_NG!Q6</f>
        <v>49.919999999999995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763.88495707408094</v>
      </c>
      <c r="P6" s="77">
        <v>68.250000000000014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125.54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369.15999999999997</v>
      </c>
      <c r="AB6" s="117">
        <f>-STOA!O6</f>
        <v>0</v>
      </c>
      <c r="AC6">
        <f t="shared" si="0"/>
        <v>13.731434076960971</v>
      </c>
      <c r="AD6">
        <f t="shared" si="1"/>
        <v>1546.6588019413311</v>
      </c>
      <c r="AE6">
        <f>'IDT-1'!C6</f>
        <v>26.018999999999998</v>
      </c>
      <c r="AF6" s="26"/>
      <c r="AG6">
        <f t="shared" si="2"/>
        <v>1572.6778019413312</v>
      </c>
      <c r="AI6" s="75">
        <f>PXIL!I6</f>
        <v>0</v>
      </c>
      <c r="AJ6" s="75">
        <f>PXIL!O6</f>
        <v>0</v>
      </c>
      <c r="AK6" s="75">
        <f>RTM_IEX!I6</f>
        <v>19.309999999999999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101.39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13.605278944211157</v>
      </c>
      <c r="F7">
        <f>GT_Spot!Q7</f>
        <v>0</v>
      </c>
      <c r="G7">
        <f>PPCL_NG!Q7</f>
        <v>19.28</v>
      </c>
      <c r="H7">
        <f>PPCL_Spot!Q7</f>
        <v>30.050900000000002</v>
      </c>
      <c r="I7">
        <f>Bawana_NG!Q7</f>
        <v>49.919999999999995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760.15318474237336</v>
      </c>
      <c r="P7" s="77">
        <v>68.250000000000014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125.31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369.15999999999997</v>
      </c>
      <c r="AB7" s="117">
        <f>-STOA!O7</f>
        <v>0</v>
      </c>
      <c r="AC7">
        <f t="shared" si="0"/>
        <v>13.611570400441943</v>
      </c>
      <c r="AD7">
        <f t="shared" si="1"/>
        <v>1533.1577932861424</v>
      </c>
      <c r="AE7">
        <f>'IDT-1'!C7</f>
        <v>34.106000000000002</v>
      </c>
      <c r="AF7" s="26"/>
      <c r="AG7">
        <f t="shared" si="2"/>
        <v>1567.2637932861423</v>
      </c>
      <c r="AI7" s="75">
        <f>PXIL!I7</f>
        <v>0</v>
      </c>
      <c r="AJ7" s="75">
        <f>PXIL!O7</f>
        <v>0</v>
      </c>
      <c r="AK7" s="75">
        <f>RTM_IEX!I7</f>
        <v>38.619999999999997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72.42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13.605278944211157</v>
      </c>
      <c r="F8">
        <f>GT_Spot!Q8</f>
        <v>0</v>
      </c>
      <c r="G8">
        <f>PPCL_NG!Q8</f>
        <v>19.28</v>
      </c>
      <c r="H8">
        <f>PPCL_Spot!Q8</f>
        <v>30.05</v>
      </c>
      <c r="I8">
        <f>Bawana_NG!Q8</f>
        <v>49.919999999999995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757.08871944637337</v>
      </c>
      <c r="P8" s="77">
        <v>68.250000000000014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124.99000000000001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369.15999999999997</v>
      </c>
      <c r="AB8" s="117">
        <f>-STOA!O8</f>
        <v>0</v>
      </c>
      <c r="AC8">
        <f t="shared" si="0"/>
        <v>13.156915185837146</v>
      </c>
      <c r="AD8">
        <f t="shared" si="1"/>
        <v>1481.9470832047475</v>
      </c>
      <c r="AE8">
        <f>'IDT-1'!C8</f>
        <v>42.484000000000002</v>
      </c>
      <c r="AF8" s="26"/>
      <c r="AG8">
        <f t="shared" si="2"/>
        <v>1524.4310832047474</v>
      </c>
      <c r="AI8" s="75">
        <f>PXIL!I8</f>
        <v>0</v>
      </c>
      <c r="AJ8" s="75">
        <f>PXIL!O8</f>
        <v>0</v>
      </c>
      <c r="AK8" s="75">
        <f>RTM_IEX!I8</f>
        <v>19.309999999999999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43.45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13.605278944211157</v>
      </c>
      <c r="F9">
        <f>GT_Spot!Q9</f>
        <v>0</v>
      </c>
      <c r="G9">
        <f>PPCL_NG!Q9</f>
        <v>19.28</v>
      </c>
      <c r="H9">
        <f>PPCL_Spot!Q9</f>
        <v>30.05</v>
      </c>
      <c r="I9">
        <f>Bawana_NG!Q9</f>
        <v>49.919999999999995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754.31136381237343</v>
      </c>
      <c r="P9" s="77">
        <v>68.250000000000014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131.72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369.15999999999997</v>
      </c>
      <c r="AB9" s="117">
        <f>-STOA!O9</f>
        <v>0</v>
      </c>
      <c r="AC9">
        <f t="shared" si="0"/>
        <v>12.942510369090874</v>
      </c>
      <c r="AD9">
        <f t="shared" si="1"/>
        <v>1427.6641323874935</v>
      </c>
      <c r="AE9">
        <f>'IDT-1'!C9</f>
        <v>49.872</v>
      </c>
      <c r="AF9" s="26"/>
      <c r="AG9">
        <f t="shared" si="2"/>
        <v>1477.5361323874936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-15</v>
      </c>
      <c r="AM9" s="75">
        <f>RTM_PXI!I9</f>
        <v>0</v>
      </c>
      <c r="AN9" s="75">
        <f>RTM_PXI!O9</f>
        <v>0</v>
      </c>
      <c r="AO9" s="192">
        <f>GDAM_IEX!I9</f>
        <v>19.309999999999999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13.605278944211157</v>
      </c>
      <c r="F10">
        <f>GT_Spot!Q10</f>
        <v>0</v>
      </c>
      <c r="G10">
        <f>PPCL_NG!Q10</f>
        <v>19.28</v>
      </c>
      <c r="H10">
        <f>PPCL_Spot!Q10</f>
        <v>30.05</v>
      </c>
      <c r="I10">
        <f>Bawana_NG!Q10</f>
        <v>49.919999999999995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754.31136381237343</v>
      </c>
      <c r="P10" s="77">
        <v>68.250000000000014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132.08000000000001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369.15999999999997</v>
      </c>
      <c r="AB10" s="117">
        <f>-STOA!O10</f>
        <v>0</v>
      </c>
      <c r="AC10">
        <f t="shared" si="0"/>
        <v>12.731359731479897</v>
      </c>
      <c r="AD10">
        <f t="shared" si="1"/>
        <v>1413.9252830251046</v>
      </c>
      <c r="AE10">
        <f>'IDT-1'!C10</f>
        <v>60</v>
      </c>
      <c r="AF10" s="26"/>
      <c r="AG10">
        <f t="shared" si="2"/>
        <v>1473.9252830251046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13.605278944211157</v>
      </c>
      <c r="F11">
        <f>GT_Spot!Q11</f>
        <v>0</v>
      </c>
      <c r="G11">
        <f>PPCL_NG!Q11</f>
        <v>19.28</v>
      </c>
      <c r="H11">
        <f>PPCL_Spot!Q11</f>
        <v>30.05</v>
      </c>
      <c r="I11">
        <f>Bawana_NG!Q11</f>
        <v>49.919999999999995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754.31136381237343</v>
      </c>
      <c r="P11" s="77">
        <v>68.250000000000014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132.19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369.15999999999997</v>
      </c>
      <c r="AB11" s="117">
        <f>-STOA!O11</f>
        <v>0</v>
      </c>
      <c r="AC11">
        <f t="shared" si="0"/>
        <v>12.855978456257946</v>
      </c>
      <c r="AD11">
        <f t="shared" si="1"/>
        <v>1448.0506643003268</v>
      </c>
      <c r="AE11">
        <f>'IDT-1'!C11</f>
        <v>45</v>
      </c>
      <c r="AF11" s="26"/>
      <c r="AG11">
        <f t="shared" si="2"/>
        <v>1493.0506643003268</v>
      </c>
      <c r="AI11" s="75">
        <f>PXIL!I11</f>
        <v>0</v>
      </c>
      <c r="AJ11" s="75">
        <f>PXIL!O11</f>
        <v>0</v>
      </c>
      <c r="AK11" s="75">
        <f>RTM_IEX!I11</f>
        <v>24.14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13.605278944211157</v>
      </c>
      <c r="F12">
        <f>GT_Spot!Q12</f>
        <v>0</v>
      </c>
      <c r="G12">
        <f>PPCL_NG!Q12</f>
        <v>19.28</v>
      </c>
      <c r="H12">
        <f>PPCL_Spot!Q12</f>
        <v>30.05</v>
      </c>
      <c r="I12">
        <f>Bawana_NG!Q12</f>
        <v>49.919999999999995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754.31136381237343</v>
      </c>
      <c r="P12" s="77">
        <v>68.250000000000014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132.53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369.15999999999997</v>
      </c>
      <c r="AB12" s="117">
        <f>-STOA!O12</f>
        <v>0</v>
      </c>
      <c r="AC12">
        <f t="shared" si="0"/>
        <v>12.646538456257947</v>
      </c>
      <c r="AD12">
        <f t="shared" si="1"/>
        <v>1424.4601043003267</v>
      </c>
      <c r="AE12">
        <f>'IDT-1'!C12</f>
        <v>15</v>
      </c>
      <c r="AF12" s="26"/>
      <c r="AG12">
        <f t="shared" si="2"/>
        <v>1439.4601043003267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13.605278944211157</v>
      </c>
      <c r="F13">
        <f>GT_Spot!Q13</f>
        <v>0</v>
      </c>
      <c r="G13">
        <f>PPCL_NG!Q13</f>
        <v>19.28</v>
      </c>
      <c r="H13">
        <f>PPCL_Spot!Q13</f>
        <v>30.05</v>
      </c>
      <c r="I13">
        <f>Bawana_NG!Q13</f>
        <v>49.919999999999995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754.41055767037346</v>
      </c>
      <c r="P13" s="77">
        <v>68.250000000000014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132.75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369.15999999999997</v>
      </c>
      <c r="AB13" s="117">
        <f>-STOA!O13</f>
        <v>0</v>
      </c>
      <c r="AC13">
        <f t="shared" si="0"/>
        <v>12.649347362208346</v>
      </c>
      <c r="AD13">
        <f t="shared" si="1"/>
        <v>1424.7764892523762</v>
      </c>
      <c r="AE13">
        <f>'IDT-1'!C13</f>
        <v>-5</v>
      </c>
      <c r="AF13" s="26"/>
      <c r="AG13">
        <f t="shared" si="2"/>
        <v>1419.7764892523762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13.605278944211157</v>
      </c>
      <c r="F14">
        <f>GT_Spot!Q14</f>
        <v>0</v>
      </c>
      <c r="G14">
        <f>PPCL_NG!Q14</f>
        <v>19.28</v>
      </c>
      <c r="H14">
        <f>PPCL_Spot!Q14</f>
        <v>30.05</v>
      </c>
      <c r="I14">
        <f>Bawana_NG!Q14</f>
        <v>49.919999999999995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752.47298471037334</v>
      </c>
      <c r="P14" s="77">
        <v>68.250000000000014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132.75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-10</v>
      </c>
      <c r="AA14" s="117">
        <f>STOA!I14</f>
        <v>369.15999999999997</v>
      </c>
      <c r="AB14" s="117">
        <f>-STOA!O14</f>
        <v>0</v>
      </c>
      <c r="AC14">
        <f t="shared" si="0"/>
        <v>12.721077995382297</v>
      </c>
      <c r="AD14">
        <f t="shared" si="1"/>
        <v>1412.7671856592021</v>
      </c>
      <c r="AE14">
        <f>'IDT-1'!C14</f>
        <v>-8.4670000000000005</v>
      </c>
      <c r="AF14" s="26"/>
      <c r="AG14">
        <f t="shared" si="2"/>
        <v>1404.300185659202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13.605278944211157</v>
      </c>
      <c r="F15">
        <f>GT_Spot!Q15</f>
        <v>0</v>
      </c>
      <c r="G15">
        <f>PPCL_NG!Q15</f>
        <v>19.28</v>
      </c>
      <c r="H15">
        <f>PPCL_Spot!Q15</f>
        <v>30.05</v>
      </c>
      <c r="I15">
        <f>Bawana_NG!Q15</f>
        <v>49.919999999999995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751.07307594290694</v>
      </c>
      <c r="P15" s="77">
        <v>68.250000000000014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125.96000000000001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332.57</v>
      </c>
      <c r="AB15" s="117">
        <f>-STOA!O15</f>
        <v>0</v>
      </c>
      <c r="AC15">
        <f t="shared" si="0"/>
        <v>12.23823352300664</v>
      </c>
      <c r="AD15">
        <f t="shared" si="1"/>
        <v>1378.4701213641115</v>
      </c>
      <c r="AE15">
        <f>'IDT-1'!C15</f>
        <v>0</v>
      </c>
      <c r="AF15" s="26"/>
      <c r="AG15">
        <f t="shared" si="2"/>
        <v>1378.4701213641115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13.605278944211157</v>
      </c>
      <c r="F16">
        <f>GT_Spot!Q16</f>
        <v>0</v>
      </c>
      <c r="G16">
        <f>PPCL_NG!Q16</f>
        <v>19.28</v>
      </c>
      <c r="H16">
        <f>PPCL_Spot!Q16</f>
        <v>30.05</v>
      </c>
      <c r="I16">
        <f>Bawana_NG!Q16</f>
        <v>49.919999999999995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755.41372969490692</v>
      </c>
      <c r="P16" s="77">
        <v>68.250000000000014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125.56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332.57</v>
      </c>
      <c r="AB16" s="117">
        <f>-STOA!O16</f>
        <v>0</v>
      </c>
      <c r="AC16">
        <f t="shared" si="0"/>
        <v>12.485343276024238</v>
      </c>
      <c r="AD16">
        <f t="shared" si="1"/>
        <v>1406.3036653630938</v>
      </c>
      <c r="AE16">
        <f>'IDT-1'!C16</f>
        <v>-15</v>
      </c>
      <c r="AF16" s="26"/>
      <c r="AG16">
        <f t="shared" si="2"/>
        <v>1391.3036653630938</v>
      </c>
      <c r="AI16" s="75">
        <f>PXIL!I16</f>
        <v>0</v>
      </c>
      <c r="AJ16" s="75">
        <f>PXIL!O16</f>
        <v>0</v>
      </c>
      <c r="AK16" s="75">
        <f>RTM_IEX!I16</f>
        <v>24.14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13.605278944211157</v>
      </c>
      <c r="F17">
        <f>GT_Spot!Q17</f>
        <v>0</v>
      </c>
      <c r="G17">
        <f>PPCL_NG!Q17</f>
        <v>19.28</v>
      </c>
      <c r="H17">
        <f>PPCL_Spot!Q17</f>
        <v>30.05</v>
      </c>
      <c r="I17">
        <f>Bawana_NG!Q17</f>
        <v>49.919999999999995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750.59152750290696</v>
      </c>
      <c r="P17" s="77">
        <v>68.250000000000014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125.43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332.57</v>
      </c>
      <c r="AB17" s="117">
        <f>-STOA!O17</f>
        <v>0</v>
      </c>
      <c r="AC17">
        <f t="shared" si="0"/>
        <v>12.318113171956592</v>
      </c>
      <c r="AD17">
        <f t="shared" si="1"/>
        <v>1367.3786932751614</v>
      </c>
      <c r="AE17">
        <f>'IDT-1'!C17</f>
        <v>-30</v>
      </c>
      <c r="AF17" s="26"/>
      <c r="AG17">
        <f t="shared" si="2"/>
        <v>1337.3786932751614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13.605278944211157</v>
      </c>
      <c r="F18">
        <f>GT_Spot!Q18</f>
        <v>0</v>
      </c>
      <c r="G18">
        <f>PPCL_NG!Q18</f>
        <v>19.28</v>
      </c>
      <c r="H18">
        <f>PPCL_Spot!Q18</f>
        <v>30.05</v>
      </c>
      <c r="I18">
        <f>Bawana_NG!Q18</f>
        <v>49.919999999999995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750.59152750290696</v>
      </c>
      <c r="P18" s="77">
        <v>68.250000000000014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125.82000000000001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-15</v>
      </c>
      <c r="AA18" s="117">
        <f>STOA!I18</f>
        <v>332.57</v>
      </c>
      <c r="AB18" s="117">
        <f>-STOA!O18</f>
        <v>0</v>
      </c>
      <c r="AC18">
        <f t="shared" si="0"/>
        <v>12.499107722400501</v>
      </c>
      <c r="AD18">
        <f t="shared" si="1"/>
        <v>1347.5876987247175</v>
      </c>
      <c r="AE18">
        <f>'IDT-1'!C18</f>
        <v>-28.364999999999998</v>
      </c>
      <c r="AF18" s="26"/>
      <c r="AG18">
        <f t="shared" si="2"/>
        <v>1319.2226987247175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13.605278944211157</v>
      </c>
      <c r="F19">
        <f>GT_Spot!Q19</f>
        <v>0</v>
      </c>
      <c r="G19">
        <f>PPCL_NG!Q19</f>
        <v>19.28</v>
      </c>
      <c r="H19">
        <f>PPCL_Spot!Q19</f>
        <v>30.05</v>
      </c>
      <c r="I19">
        <f>Bawana_NG!Q19</f>
        <v>49.919999999999995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750.59152750290696</v>
      </c>
      <c r="P19" s="77">
        <v>68.250000000000014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116.81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332.57</v>
      </c>
      <c r="AB19" s="117">
        <f>-STOA!O19</f>
        <v>0</v>
      </c>
      <c r="AC19">
        <f t="shared" si="0"/>
        <v>12.19597989673464</v>
      </c>
      <c r="AD19">
        <f t="shared" si="1"/>
        <v>1373.7108265503834</v>
      </c>
      <c r="AE19">
        <f>'IDT-1'!C19</f>
        <v>-70</v>
      </c>
      <c r="AF19" s="26"/>
      <c r="AG19">
        <f t="shared" si="2"/>
        <v>1303.7108265503834</v>
      </c>
      <c r="AI19" s="75">
        <f>PXIL!I19</f>
        <v>0</v>
      </c>
      <c r="AJ19" s="75">
        <f>PXIL!O19</f>
        <v>0</v>
      </c>
      <c r="AK19" s="75">
        <f>RTM_IEX!I19</f>
        <v>4.83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13.605278944211157</v>
      </c>
      <c r="F20">
        <f>GT_Spot!Q20</f>
        <v>0</v>
      </c>
      <c r="G20">
        <f>PPCL_NG!Q20</f>
        <v>19.28</v>
      </c>
      <c r="H20">
        <f>PPCL_Spot!Q20</f>
        <v>30.05</v>
      </c>
      <c r="I20">
        <f>Bawana_NG!Q20</f>
        <v>49.919999999999995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749.37306410290694</v>
      </c>
      <c r="P20" s="77">
        <v>68.250000000000014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117.08000000000001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-15</v>
      </c>
      <c r="AA20" s="117">
        <f>STOA!I20</f>
        <v>332.57</v>
      </c>
      <c r="AB20" s="117">
        <f>-STOA!O20</f>
        <v>0</v>
      </c>
      <c r="AC20">
        <f t="shared" si="0"/>
        <v>12.320805331647568</v>
      </c>
      <c r="AD20">
        <f t="shared" si="1"/>
        <v>1357.6375377154704</v>
      </c>
      <c r="AE20">
        <f>'IDT-1'!C20</f>
        <v>-66.468000000000004</v>
      </c>
      <c r="AF20" s="26"/>
      <c r="AG20">
        <f t="shared" si="2"/>
        <v>1291.1695377154704</v>
      </c>
      <c r="AI20" s="75">
        <f>PXIL!I20</f>
        <v>0</v>
      </c>
      <c r="AJ20" s="75">
        <f>PXIL!O20</f>
        <v>0</v>
      </c>
      <c r="AK20" s="75">
        <f>RTM_IEX!I20</f>
        <v>4.83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13.605278944211157</v>
      </c>
      <c r="F21">
        <f>GT_Spot!Q21</f>
        <v>0</v>
      </c>
      <c r="G21">
        <f>PPCL_NG!Q21</f>
        <v>19.28</v>
      </c>
      <c r="H21">
        <f>PPCL_Spot!Q21</f>
        <v>30.05</v>
      </c>
      <c r="I21">
        <f>Bawana_NG!Q21</f>
        <v>49.919999999999995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749.47042710427809</v>
      </c>
      <c r="P21" s="77">
        <v>68.250000000000014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117.37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-22</v>
      </c>
      <c r="AA21" s="117">
        <f>STOA!I21</f>
        <v>332.57</v>
      </c>
      <c r="AB21" s="117">
        <f>-STOA!O21</f>
        <v>0</v>
      </c>
      <c r="AC21">
        <f t="shared" si="0"/>
        <v>12.556289018715002</v>
      </c>
      <c r="AD21">
        <f t="shared" si="1"/>
        <v>1370.0994170297743</v>
      </c>
      <c r="AE21">
        <f>'IDT-1'!C21</f>
        <v>-51.226999999999997</v>
      </c>
      <c r="AF21" s="26"/>
      <c r="AG21">
        <f t="shared" si="2"/>
        <v>1318.8724170297742</v>
      </c>
      <c r="AI21" s="75">
        <f>PXIL!I21</f>
        <v>0</v>
      </c>
      <c r="AJ21" s="75">
        <f>PXIL!O21</f>
        <v>0</v>
      </c>
      <c r="AK21" s="75">
        <f>RTM_IEX!I21</f>
        <v>24.14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13.605278944211157</v>
      </c>
      <c r="F22">
        <f>GT_Spot!Q22</f>
        <v>0</v>
      </c>
      <c r="G22">
        <f>PPCL_NG!Q22</f>
        <v>19.28</v>
      </c>
      <c r="H22">
        <f>PPCL_Spot!Q22</f>
        <v>30.05</v>
      </c>
      <c r="I22">
        <f>Bawana_NG!Q22</f>
        <v>49.919999999999995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749.46808296290692</v>
      </c>
      <c r="P22" s="77">
        <v>68.250000000000014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117.79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-42</v>
      </c>
      <c r="AA22" s="117">
        <f>STOA!I22</f>
        <v>332.57</v>
      </c>
      <c r="AB22" s="117">
        <f>-STOA!O22</f>
        <v>0</v>
      </c>
      <c r="AC22">
        <f t="shared" si="0"/>
        <v>12.525094940714844</v>
      </c>
      <c r="AD22">
        <f t="shared" si="1"/>
        <v>1326.4082669664033</v>
      </c>
      <c r="AE22">
        <f>'IDT-1'!C22</f>
        <v>-41.912999999999997</v>
      </c>
      <c r="AF22" s="26"/>
      <c r="AG22">
        <f t="shared" si="2"/>
        <v>1284.4952669664033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13.605278944211157</v>
      </c>
      <c r="F23">
        <f>GT_Spot!Q23</f>
        <v>0</v>
      </c>
      <c r="G23">
        <f>PPCL_NG!Q23</f>
        <v>19.28</v>
      </c>
      <c r="H23">
        <f>PPCL_Spot!Q23</f>
        <v>30.05</v>
      </c>
      <c r="I23">
        <f>Bawana_NG!Q23</f>
        <v>49.919999999999995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750.24311214690692</v>
      </c>
      <c r="P23" s="77">
        <v>68.250000000000014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0.01</v>
      </c>
      <c r="U23" s="78">
        <f>SUMPRODUCT(LTA!F23:AJ23,LTA!F$102:AJ$102,LTA!F$104:AJ$104)</f>
        <v>117.77000000000001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-40</v>
      </c>
      <c r="AA23" s="117">
        <f>STOA!I23</f>
        <v>332.57</v>
      </c>
      <c r="AB23" s="117">
        <f>-STOA!O23</f>
        <v>0</v>
      </c>
      <c r="AC23">
        <f t="shared" si="0"/>
        <v>12.514070942489653</v>
      </c>
      <c r="AD23">
        <f t="shared" si="1"/>
        <v>1329.1843201486283</v>
      </c>
      <c r="AE23">
        <f>'IDT-1'!C23</f>
        <v>-91.445999999999998</v>
      </c>
      <c r="AF23" s="26"/>
      <c r="AG23">
        <f t="shared" si="2"/>
        <v>1237.7383201486284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13.605278944211157</v>
      </c>
      <c r="F24">
        <f>GT_Spot!Q24</f>
        <v>0</v>
      </c>
      <c r="G24">
        <f>PPCL_NG!Q24</f>
        <v>19.28</v>
      </c>
      <c r="H24">
        <f>PPCL_Spot!Q24</f>
        <v>30.05</v>
      </c>
      <c r="I24">
        <f>Bawana_NG!Q24</f>
        <v>49.919999999999995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752.74258136690696</v>
      </c>
      <c r="P24" s="77">
        <v>68.250000000000014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0.03</v>
      </c>
      <c r="U24" s="78">
        <f>SUMPRODUCT(LTA!F24:AJ24,LTA!F$102:AJ$102,LTA!F$104:AJ$104)</f>
        <v>128.73000000000002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-70</v>
      </c>
      <c r="AA24" s="117">
        <f>STOA!I24</f>
        <v>332.57</v>
      </c>
      <c r="AB24" s="117">
        <f>-STOA!O24</f>
        <v>0</v>
      </c>
      <c r="AC24">
        <f t="shared" si="0"/>
        <v>12.899034097291514</v>
      </c>
      <c r="AD24">
        <f t="shared" si="1"/>
        <v>1312.2788262138267</v>
      </c>
      <c r="AE24">
        <f>'IDT-1'!C24</f>
        <v>-79.591999999999999</v>
      </c>
      <c r="AF24" s="26"/>
      <c r="AG24">
        <f t="shared" si="2"/>
        <v>1232.6868262138266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13.605278944211157</v>
      </c>
      <c r="F25">
        <f>GT_Spot!Q25</f>
        <v>0</v>
      </c>
      <c r="G25">
        <f>PPCL_NG!Q25</f>
        <v>19.28</v>
      </c>
      <c r="H25">
        <f>PPCL_Spot!Q25</f>
        <v>30.05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755.66831643490684</v>
      </c>
      <c r="P25" s="77">
        <v>68.250000000000014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0.05</v>
      </c>
      <c r="U25" s="78">
        <f>SUMPRODUCT(LTA!F25:AJ25,LTA!F$102:AJ$102,LTA!F$104:AJ$104)</f>
        <v>128.86000000000001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-100</v>
      </c>
      <c r="AA25" s="117">
        <f>STOA!I25</f>
        <v>332.57</v>
      </c>
      <c r="AB25" s="117">
        <f>-STOA!O25</f>
        <v>0</v>
      </c>
      <c r="AC25">
        <f t="shared" si="0"/>
        <v>13.489884391555769</v>
      </c>
      <c r="AD25">
        <f t="shared" si="1"/>
        <v>1318.563710987562</v>
      </c>
      <c r="AE25">
        <f>'IDT-1'!C25</f>
        <v>-59.271000000000001</v>
      </c>
      <c r="AF25" s="26"/>
      <c r="AG25">
        <f t="shared" si="2"/>
        <v>1259.292710987562</v>
      </c>
      <c r="AI25" s="75">
        <f>PXIL!I25</f>
        <v>0</v>
      </c>
      <c r="AJ25" s="75">
        <f>PXIL!O25</f>
        <v>0</v>
      </c>
      <c r="AK25" s="75">
        <f>RTM_IEX!I25</f>
        <v>33.799999999999997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13.605278944211157</v>
      </c>
      <c r="F26">
        <f>GT_Spot!Q26</f>
        <v>0</v>
      </c>
      <c r="G26">
        <f>PPCL_NG!Q26</f>
        <v>19.28</v>
      </c>
      <c r="H26">
        <f>PPCL_Spot!Q26</f>
        <v>30.05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755.66831643490684</v>
      </c>
      <c r="P26" s="77">
        <v>68.250000000000014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0.4</v>
      </c>
      <c r="U26" s="78">
        <f>SUMPRODUCT(LTA!F26:AJ26,LTA!F$102:AJ$102,LTA!F$104:AJ$104)</f>
        <v>129.24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-130</v>
      </c>
      <c r="AA26" s="117">
        <f>STOA!I26</f>
        <v>332.57</v>
      </c>
      <c r="AB26" s="117">
        <f>-STOA!O26</f>
        <v>0</v>
      </c>
      <c r="AC26">
        <f t="shared" si="0"/>
        <v>13.550220217221629</v>
      </c>
      <c r="AD26">
        <f t="shared" si="1"/>
        <v>1265.0933751618963</v>
      </c>
      <c r="AE26">
        <f>'IDT-1'!C26</f>
        <v>-45.3</v>
      </c>
      <c r="AF26" s="26"/>
      <c r="AG26">
        <f t="shared" si="2"/>
        <v>1219.7933751618964</v>
      </c>
      <c r="AI26" s="75">
        <f>PXIL!I26</f>
        <v>0</v>
      </c>
      <c r="AJ26" s="75">
        <f>PXIL!O26</f>
        <v>0</v>
      </c>
      <c r="AK26" s="75">
        <f>RTM_IEX!I26</f>
        <v>9.66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13.605278944211157</v>
      </c>
      <c r="F27">
        <f>GT_Spot!Q27</f>
        <v>0</v>
      </c>
      <c r="G27">
        <f>PPCL_NG!Q27</f>
        <v>19.28</v>
      </c>
      <c r="H27">
        <f>PPCL_Spot!Q27</f>
        <v>30.05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755.86878756574208</v>
      </c>
      <c r="P27" s="77">
        <v>68.250000000000014</v>
      </c>
      <c r="Q27" s="77">
        <v>0</v>
      </c>
      <c r="R27" s="80">
        <v>7.274159038901602</v>
      </c>
      <c r="S27" s="80">
        <v>0</v>
      </c>
      <c r="T27" s="78">
        <f>SUMPRODUCT(LTA!F27:AJ27,LTA!F$101:AJ$101,LTA!F$104:AJ$104)</f>
        <v>1.63</v>
      </c>
      <c r="U27" s="78">
        <f>SUMPRODUCT(LTA!F27:AJ27,LTA!F$102:AJ$102,LTA!F$104:AJ$104)</f>
        <v>129.52000000000001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-50</v>
      </c>
      <c r="AA27" s="117">
        <f>STOA!I27</f>
        <v>274.62999999999994</v>
      </c>
      <c r="AB27" s="117">
        <f>-STOA!O27</f>
        <v>0</v>
      </c>
      <c r="AC27">
        <f t="shared" si="0"/>
        <v>12.324154760939688</v>
      </c>
      <c r="AD27">
        <f t="shared" si="1"/>
        <v>1287.704070787915</v>
      </c>
      <c r="AE27">
        <f>'IDT-1'!C27</f>
        <v>-77.474999999999994</v>
      </c>
      <c r="AF27" s="26"/>
      <c r="AG27">
        <f t="shared" si="2"/>
        <v>1210.2290707879151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14.013403263403264</v>
      </c>
      <c r="F28">
        <f>GT_Spot!Q28</f>
        <v>0</v>
      </c>
      <c r="G28">
        <f>PPCL_NG!Q28</f>
        <v>19.28</v>
      </c>
      <c r="H28">
        <f>PPCL_Spot!Q28</f>
        <v>30.05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755.86878756574208</v>
      </c>
      <c r="P28" s="77">
        <v>68.250000000000014</v>
      </c>
      <c r="Q28" s="77">
        <v>0</v>
      </c>
      <c r="R28" s="80">
        <v>18.829999999999998</v>
      </c>
      <c r="S28" s="80">
        <v>0</v>
      </c>
      <c r="T28" s="78">
        <f>SUMPRODUCT(LTA!F28:AJ28,LTA!F$101:AJ$101,LTA!F$104:AJ$104)</f>
        <v>3.62</v>
      </c>
      <c r="U28" s="78">
        <f>SUMPRODUCT(LTA!F28:AJ28,LTA!F$102:AJ$102,LTA!F$104:AJ$104)</f>
        <v>130.15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-70</v>
      </c>
      <c r="AA28" s="117">
        <f>STOA!I28</f>
        <v>274.74999999999994</v>
      </c>
      <c r="AB28" s="117">
        <f>-STOA!O28</f>
        <v>0</v>
      </c>
      <c r="AC28">
        <f t="shared" si="0"/>
        <v>12.631112205850153</v>
      </c>
      <c r="AD28">
        <f t="shared" si="1"/>
        <v>1282.1010786232953</v>
      </c>
      <c r="AE28">
        <f>'IDT-1'!C28</f>
        <v>-58.423999999999999</v>
      </c>
      <c r="AF28" s="26"/>
      <c r="AG28">
        <f t="shared" si="2"/>
        <v>1223.6770786232953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14.013403263403264</v>
      </c>
      <c r="F29">
        <f>GT_Spot!Q29</f>
        <v>0</v>
      </c>
      <c r="G29">
        <f>PPCL_NG!Q29</f>
        <v>19.28</v>
      </c>
      <c r="H29">
        <f>PPCL_Spot!Q29</f>
        <v>30.05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756.80544456974212</v>
      </c>
      <c r="P29" s="77">
        <v>68.250000000000014</v>
      </c>
      <c r="Q29" s="77">
        <v>0</v>
      </c>
      <c r="R29" s="80">
        <v>25.630000000000003</v>
      </c>
      <c r="S29" s="80">
        <v>0</v>
      </c>
      <c r="T29" s="78">
        <f>SUMPRODUCT(LTA!F29:AJ29,LTA!F$101:AJ$101,LTA!F$104:AJ$104)</f>
        <v>5.93</v>
      </c>
      <c r="U29" s="78">
        <f>SUMPRODUCT(LTA!F29:AJ29,LTA!F$102:AJ$102,LTA!F$104:AJ$104)</f>
        <v>130.70000000000002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-95</v>
      </c>
      <c r="AA29" s="117">
        <f>STOA!I29</f>
        <v>275.09999999999997</v>
      </c>
      <c r="AB29" s="117">
        <f>-STOA!O29</f>
        <v>0</v>
      </c>
      <c r="AC29">
        <f t="shared" si="0"/>
        <v>12.949395975540234</v>
      </c>
      <c r="AD29">
        <f t="shared" si="1"/>
        <v>1267.729451857605</v>
      </c>
      <c r="AE29">
        <f>'IDT-1'!C29</f>
        <v>-37.679000000000002</v>
      </c>
      <c r="AF29" s="26"/>
      <c r="AG29">
        <f t="shared" si="2"/>
        <v>1230.0504518576049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13.605278944211157</v>
      </c>
      <c r="F30">
        <f>GT_Spot!Q30</f>
        <v>0</v>
      </c>
      <c r="G30">
        <f>PPCL_NG!Q30</f>
        <v>19.28</v>
      </c>
      <c r="H30">
        <f>PPCL_Spot!Q30</f>
        <v>30.05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769.43629894199614</v>
      </c>
      <c r="P30" s="77">
        <v>68.250000000000014</v>
      </c>
      <c r="Q30" s="77">
        <v>0</v>
      </c>
      <c r="R30" s="80">
        <v>25.883748551564306</v>
      </c>
      <c r="S30" s="80">
        <v>0</v>
      </c>
      <c r="T30" s="78">
        <f>SUMPRODUCT(LTA!F30:AJ30,LTA!F$101:AJ$101,LTA!F$104:AJ$104)</f>
        <v>8.9499999999999993</v>
      </c>
      <c r="U30" s="78">
        <f>SUMPRODUCT(LTA!F30:AJ30,LTA!F$102:AJ$102,LTA!F$104:AJ$104)</f>
        <v>130.94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-160</v>
      </c>
      <c r="AA30" s="117">
        <f>STOA!I30</f>
        <v>276.12999999999994</v>
      </c>
      <c r="AB30" s="117">
        <f>-STOA!O30</f>
        <v>0</v>
      </c>
      <c r="AC30">
        <f t="shared" si="0"/>
        <v>13.674019276203641</v>
      </c>
      <c r="AD30">
        <f t="shared" si="1"/>
        <v>1218.7713071615678</v>
      </c>
      <c r="AE30">
        <f>'IDT-1'!C30</f>
        <v>-6.774</v>
      </c>
      <c r="AF30" s="26"/>
      <c r="AG30">
        <f t="shared" si="2"/>
        <v>1211.997307161568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13.605278944211157</v>
      </c>
      <c r="F31">
        <f>GT_Spot!Q31</f>
        <v>0</v>
      </c>
      <c r="G31">
        <f>PPCL_NG!Q31</f>
        <v>19.28</v>
      </c>
      <c r="H31">
        <f>PPCL_Spot!Q31</f>
        <v>30.05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769.63243532294848</v>
      </c>
      <c r="P31" s="77">
        <v>68.250000000000014</v>
      </c>
      <c r="Q31" s="77">
        <v>0</v>
      </c>
      <c r="R31" s="80">
        <v>26.146683996956629</v>
      </c>
      <c r="S31" s="80">
        <v>0</v>
      </c>
      <c r="T31" s="78">
        <f>SUMPRODUCT(LTA!F31:AJ31,LTA!F$101:AJ$101,LTA!F$104:AJ$104)</f>
        <v>19.93</v>
      </c>
      <c r="U31" s="78">
        <f>SUMPRODUCT(LTA!F31:AJ31,LTA!F$102:AJ$102,LTA!F$104:AJ$104)</f>
        <v>131.18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-155</v>
      </c>
      <c r="AA31" s="117">
        <f>STOA!I31</f>
        <v>277.16999999999996</v>
      </c>
      <c r="AB31" s="117">
        <f>-STOA!O31</f>
        <v>0</v>
      </c>
      <c r="AC31">
        <f t="shared" si="0"/>
        <v>14.185462846774264</v>
      </c>
      <c r="AD31">
        <f t="shared" si="1"/>
        <v>1185.978935417342</v>
      </c>
      <c r="AE31">
        <f>'IDT-1'!C31</f>
        <v>-10.584</v>
      </c>
      <c r="AF31" s="26"/>
      <c r="AG31">
        <f t="shared" si="2"/>
        <v>1175.3949354173419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-50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13.605278944211157</v>
      </c>
      <c r="F32">
        <f>GT_Spot!Q32</f>
        <v>0</v>
      </c>
      <c r="G32">
        <f>PPCL_NG!Q32</f>
        <v>19.28</v>
      </c>
      <c r="H32">
        <f>PPCL_Spot!Q32</f>
        <v>30.05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769.63243532294848</v>
      </c>
      <c r="P32" s="77">
        <v>68.250000000000014</v>
      </c>
      <c r="Q32" s="77">
        <v>0</v>
      </c>
      <c r="R32" s="80">
        <v>26.3</v>
      </c>
      <c r="S32" s="80">
        <v>0</v>
      </c>
      <c r="T32" s="78">
        <f>SUMPRODUCT(LTA!F32:AJ32,LTA!F$101:AJ$101,LTA!F$104:AJ$104)</f>
        <v>29.060000000000002</v>
      </c>
      <c r="U32" s="78">
        <f>SUMPRODUCT(LTA!F32:AJ32,LTA!F$102:AJ$102,LTA!F$104:AJ$104)</f>
        <v>131.4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-180</v>
      </c>
      <c r="AA32" s="117">
        <f>STOA!I32</f>
        <v>278.96999999999997</v>
      </c>
      <c r="AB32" s="117">
        <f>-STOA!O32</f>
        <v>0</v>
      </c>
      <c r="AC32">
        <f t="shared" si="0"/>
        <v>14.107369477157141</v>
      </c>
      <c r="AD32">
        <f t="shared" si="1"/>
        <v>1217.3603447900025</v>
      </c>
      <c r="AE32">
        <f>'IDT-1'!C32</f>
        <v>0</v>
      </c>
      <c r="AF32" s="26"/>
      <c r="AG32">
        <f t="shared" si="2"/>
        <v>1217.3603447900025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13.605278944211157</v>
      </c>
      <c r="F33">
        <f>GT_Spot!Q33</f>
        <v>0</v>
      </c>
      <c r="G33">
        <f>PPCL_NG!Q33</f>
        <v>19.28</v>
      </c>
      <c r="H33">
        <f>PPCL_Spot!Q33</f>
        <v>30.05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745.00482806345997</v>
      </c>
      <c r="P33" s="77">
        <v>68.250000000000014</v>
      </c>
      <c r="Q33" s="77">
        <v>0</v>
      </c>
      <c r="R33" s="80">
        <v>26.3</v>
      </c>
      <c r="S33" s="80">
        <v>0</v>
      </c>
      <c r="T33" s="78">
        <f>SUMPRODUCT(LTA!F33:AJ33,LTA!F$101:AJ$101,LTA!F$104:AJ$104)</f>
        <v>38.26</v>
      </c>
      <c r="U33" s="78">
        <f>SUMPRODUCT(LTA!F33:AJ33,LTA!F$102:AJ$102,LTA!F$104:AJ$104)</f>
        <v>132.04000000000002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-210</v>
      </c>
      <c r="AA33" s="117">
        <f>STOA!I33</f>
        <v>279.57</v>
      </c>
      <c r="AB33" s="117">
        <f>-STOA!O33</f>
        <v>0</v>
      </c>
      <c r="AC33">
        <f t="shared" si="0"/>
        <v>14.204471721328522</v>
      </c>
      <c r="AD33">
        <f t="shared" si="1"/>
        <v>1178.0756352863425</v>
      </c>
      <c r="AE33">
        <f>'IDT-1'!C33</f>
        <v>0</v>
      </c>
      <c r="AF33" s="26"/>
      <c r="AG33">
        <f t="shared" si="2"/>
        <v>1178.0756352863425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13.605278944211157</v>
      </c>
      <c r="F34">
        <f>GT_Spot!Q34</f>
        <v>0</v>
      </c>
      <c r="G34">
        <f>PPCL_NG!Q34</f>
        <v>19.28</v>
      </c>
      <c r="H34">
        <f>PPCL_Spot!Q34</f>
        <v>30.05</v>
      </c>
      <c r="I34">
        <f>Bawana_NG!Q34</f>
        <v>49.919999999999995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730.27439006330178</v>
      </c>
      <c r="P34" s="77">
        <v>68.250000000000014</v>
      </c>
      <c r="Q34" s="77">
        <v>0</v>
      </c>
      <c r="R34" s="80">
        <v>26.3</v>
      </c>
      <c r="S34" s="80">
        <v>0</v>
      </c>
      <c r="T34" s="78">
        <f>SUMPRODUCT(LTA!F34:AJ34,LTA!F$101:AJ$101,LTA!F$104:AJ$104)</f>
        <v>46.65</v>
      </c>
      <c r="U34" s="78">
        <f>SUMPRODUCT(LTA!F34:AJ34,LTA!F$102:AJ$102,LTA!F$104:AJ$104)</f>
        <v>132.67000000000002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-202</v>
      </c>
      <c r="AA34" s="117">
        <f>STOA!I34</f>
        <v>280.16999999999996</v>
      </c>
      <c r="AB34" s="117">
        <f>-STOA!O34</f>
        <v>0</v>
      </c>
      <c r="AC34">
        <f t="shared" si="0"/>
        <v>14.132865484360545</v>
      </c>
      <c r="AD34">
        <f t="shared" si="1"/>
        <v>1176.0368035231522</v>
      </c>
      <c r="AE34">
        <f>'IDT-1'!C34</f>
        <v>0</v>
      </c>
      <c r="AF34" s="26"/>
      <c r="AG34">
        <f t="shared" si="2"/>
        <v>1176.0368035231522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13.605278944211157</v>
      </c>
      <c r="F35">
        <f>GT_Spot!Q35</f>
        <v>0</v>
      </c>
      <c r="G35">
        <f>PPCL_NG!Q35</f>
        <v>19.28</v>
      </c>
      <c r="H35">
        <f>PPCL_Spot!Q35</f>
        <v>30.05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732.71103088297366</v>
      </c>
      <c r="P35" s="77">
        <v>68.250000000000014</v>
      </c>
      <c r="Q35" s="77">
        <v>0</v>
      </c>
      <c r="R35" s="80">
        <v>26.3</v>
      </c>
      <c r="S35" s="80">
        <v>0</v>
      </c>
      <c r="T35" s="78">
        <f>SUMPRODUCT(LTA!F35:AJ35,LTA!F$101:AJ$101,LTA!F$104:AJ$104)</f>
        <v>55.290000000000006</v>
      </c>
      <c r="U35" s="78">
        <f>SUMPRODUCT(LTA!F35:AJ35,LTA!F$102:AJ$102,LTA!F$104:AJ$104)</f>
        <v>133.09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-217</v>
      </c>
      <c r="AA35" s="117">
        <f>STOA!I35</f>
        <v>281.96999999999997</v>
      </c>
      <c r="AB35" s="117">
        <f>-STOA!O35</f>
        <v>0</v>
      </c>
      <c r="AC35">
        <f t="shared" si="0"/>
        <v>14.338657198795611</v>
      </c>
      <c r="AD35">
        <f t="shared" si="1"/>
        <v>1179.1276526283891</v>
      </c>
      <c r="AE35">
        <f>'IDT-1'!C35</f>
        <v>0</v>
      </c>
      <c r="AF35" s="26"/>
      <c r="AG35">
        <f t="shared" si="2"/>
        <v>1179.1276526283891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13.605278944211157</v>
      </c>
      <c r="F36">
        <f>GT_Spot!Q36</f>
        <v>0</v>
      </c>
      <c r="G36">
        <f>PPCL_NG!Q36</f>
        <v>19.28</v>
      </c>
      <c r="H36">
        <f>PPCL_Spot!Q36</f>
        <v>30.05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691.25190711744301</v>
      </c>
      <c r="P36" s="77">
        <v>68.250000000000014</v>
      </c>
      <c r="Q36" s="77">
        <v>0</v>
      </c>
      <c r="R36" s="80">
        <v>26.3</v>
      </c>
      <c r="S36" s="80">
        <v>0</v>
      </c>
      <c r="T36" s="78">
        <f>SUMPRODUCT(LTA!F36:AJ36,LTA!F$101:AJ$101,LTA!F$104:AJ$104)</f>
        <v>64.37</v>
      </c>
      <c r="U36" s="78">
        <f>SUMPRODUCT(LTA!F36:AJ36,LTA!F$102:AJ$102,LTA!F$104:AJ$104)</f>
        <v>133.44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-185</v>
      </c>
      <c r="AA36" s="117">
        <f>STOA!I36</f>
        <v>283.16999999999996</v>
      </c>
      <c r="AB36" s="117">
        <f>-STOA!O36</f>
        <v>0</v>
      </c>
      <c r="AC36">
        <f t="shared" si="0"/>
        <v>13.827651466559669</v>
      </c>
      <c r="AD36">
        <f t="shared" si="1"/>
        <v>1175.8095345950944</v>
      </c>
      <c r="AE36">
        <f>'IDT-1'!C36</f>
        <v>0</v>
      </c>
      <c r="AF36" s="26"/>
      <c r="AG36">
        <f t="shared" si="2"/>
        <v>1175.8095345950944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13.605278944211157</v>
      </c>
      <c r="F37">
        <f>GT_Spot!Q37</f>
        <v>0</v>
      </c>
      <c r="G37">
        <f>PPCL_NG!Q37</f>
        <v>19.28</v>
      </c>
      <c r="H37">
        <f>PPCL_Spot!Q37</f>
        <v>30.05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692.05817366166571</v>
      </c>
      <c r="P37" s="77">
        <v>68.250000000000014</v>
      </c>
      <c r="Q37" s="77">
        <v>0</v>
      </c>
      <c r="R37" s="80">
        <v>26.3</v>
      </c>
      <c r="S37" s="80">
        <v>0</v>
      </c>
      <c r="T37" s="78">
        <f>SUMPRODUCT(LTA!F37:AJ37,LTA!F$101:AJ$101,LTA!F$104:AJ$104)</f>
        <v>74.490000000000009</v>
      </c>
      <c r="U37" s="78">
        <f>SUMPRODUCT(LTA!F37:AJ37,LTA!F$102:AJ$102,LTA!F$104:AJ$104)</f>
        <v>133.66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-200</v>
      </c>
      <c r="AA37" s="117">
        <f>STOA!I37</f>
        <v>285.57</v>
      </c>
      <c r="AB37" s="117">
        <f>-STOA!O37</f>
        <v>0</v>
      </c>
      <c r="AC37">
        <f t="shared" si="0"/>
        <v>14.612718176313477</v>
      </c>
      <c r="AD37">
        <f t="shared" si="1"/>
        <v>1113.5707344295633</v>
      </c>
      <c r="AE37">
        <f>'IDT-1'!C37</f>
        <v>0</v>
      </c>
      <c r="AF37" s="26"/>
      <c r="AG37">
        <f t="shared" si="2"/>
        <v>1113.5707344295633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-65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13.605278944211157</v>
      </c>
      <c r="F38">
        <f>GT_Spot!Q38</f>
        <v>0</v>
      </c>
      <c r="G38">
        <f>PPCL_NG!Q38</f>
        <v>19.28</v>
      </c>
      <c r="H38">
        <f>PPCL_Spot!Q38</f>
        <v>30.05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692.0579400462608</v>
      </c>
      <c r="P38" s="77">
        <v>68.250000000000014</v>
      </c>
      <c r="Q38" s="77">
        <v>0</v>
      </c>
      <c r="R38" s="80">
        <v>26.3</v>
      </c>
      <c r="S38" s="80">
        <v>0</v>
      </c>
      <c r="T38" s="78">
        <f>SUMPRODUCT(LTA!F38:AJ38,LTA!F$101:AJ$101,LTA!F$104:AJ$104)</f>
        <v>82.63</v>
      </c>
      <c r="U38" s="78">
        <f>SUMPRODUCT(LTA!F38:AJ38,LTA!F$102:AJ$102,LTA!F$104:AJ$104)</f>
        <v>133.73000000000002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-195</v>
      </c>
      <c r="AA38" s="117">
        <f>STOA!I38</f>
        <v>287.37</v>
      </c>
      <c r="AB38" s="117">
        <f>-STOA!O38</f>
        <v>0</v>
      </c>
      <c r="AC38">
        <f t="shared" si="0"/>
        <v>14.612022845275959</v>
      </c>
      <c r="AD38">
        <f t="shared" si="1"/>
        <v>1133.5811961451959</v>
      </c>
      <c r="AE38">
        <f>'IDT-1'!C38</f>
        <v>0</v>
      </c>
      <c r="AF38" s="26"/>
      <c r="AG38">
        <f t="shared" si="2"/>
        <v>1133.5811961451959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-60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13.605278944211157</v>
      </c>
      <c r="F39">
        <f>GT_Spot!Q39</f>
        <v>0</v>
      </c>
      <c r="G39">
        <f>PPCL_NG!Q39</f>
        <v>19.28</v>
      </c>
      <c r="H39">
        <f>PPCL_Spot!Q39</f>
        <v>30.05</v>
      </c>
      <c r="I39">
        <f>Bawana_NG!Q39</f>
        <v>49.919999999999995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682.37165027139326</v>
      </c>
      <c r="P39" s="77">
        <v>68.250000000000014</v>
      </c>
      <c r="Q39" s="77">
        <v>0</v>
      </c>
      <c r="R39" s="80">
        <v>26.3</v>
      </c>
      <c r="S39" s="80">
        <v>0</v>
      </c>
      <c r="T39" s="78">
        <f>SUMPRODUCT(LTA!F39:AJ39,LTA!F$101:AJ$101,LTA!F$104:AJ$104)</f>
        <v>94.97</v>
      </c>
      <c r="U39" s="78">
        <f>SUMPRODUCT(LTA!F39:AJ39,LTA!F$102:AJ$102,LTA!F$104:AJ$104)</f>
        <v>114.64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-165</v>
      </c>
      <c r="AA39" s="117">
        <f>STOA!I39</f>
        <v>288.87</v>
      </c>
      <c r="AB39" s="117">
        <f>-STOA!O39</f>
        <v>0</v>
      </c>
      <c r="AC39">
        <f t="shared" si="0"/>
        <v>14.16984903198029</v>
      </c>
      <c r="AD39">
        <f t="shared" si="1"/>
        <v>1154.0870801836243</v>
      </c>
      <c r="AE39">
        <f>'IDT-1'!C39</f>
        <v>0</v>
      </c>
      <c r="AF39" s="26"/>
      <c r="AG39">
        <f t="shared" si="2"/>
        <v>1154.0870801836243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-55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13.605278944211157</v>
      </c>
      <c r="F40">
        <f>GT_Spot!Q40</f>
        <v>0</v>
      </c>
      <c r="G40">
        <f>PPCL_NG!Q40</f>
        <v>19.28</v>
      </c>
      <c r="H40">
        <f>PPCL_Spot!Q40</f>
        <v>30.05</v>
      </c>
      <c r="I40">
        <f>Bawana_NG!Q40</f>
        <v>49.919999999999995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682.33122410984879</v>
      </c>
      <c r="P40" s="77">
        <v>68.250000000000014</v>
      </c>
      <c r="Q40" s="77">
        <v>0</v>
      </c>
      <c r="R40" s="80">
        <v>26.3</v>
      </c>
      <c r="S40" s="80">
        <v>0</v>
      </c>
      <c r="T40" s="78">
        <f>SUMPRODUCT(LTA!F40:AJ40,LTA!F$101:AJ$101,LTA!F$104:AJ$104)</f>
        <v>103.57000000000001</v>
      </c>
      <c r="U40" s="78">
        <f>SUMPRODUCT(LTA!F40:AJ40,LTA!F$102:AJ$102,LTA!F$104:AJ$104)</f>
        <v>114.91000000000001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-155</v>
      </c>
      <c r="AA40" s="117">
        <f>STOA!I40</f>
        <v>290.37</v>
      </c>
      <c r="AB40" s="117">
        <f>-STOA!O40</f>
        <v>0</v>
      </c>
      <c r="AC40">
        <f t="shared" si="0"/>
        <v>13.816842905648933</v>
      </c>
      <c r="AD40">
        <f t="shared" si="1"/>
        <v>1214.769660148411</v>
      </c>
      <c r="AE40">
        <f>'IDT-1'!C40</f>
        <v>0</v>
      </c>
      <c r="AF40" s="26"/>
      <c r="AG40">
        <f t="shared" si="2"/>
        <v>1214.769660148411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10.910402886349972</v>
      </c>
      <c r="F41">
        <f>GT_Spot!Q41</f>
        <v>0</v>
      </c>
      <c r="G41">
        <f>PPCL_NG!Q41</f>
        <v>19.28</v>
      </c>
      <c r="H41">
        <f>PPCL_Spot!Q41</f>
        <v>30.05</v>
      </c>
      <c r="I41">
        <f>Bawana_NG!Q41</f>
        <v>49.919999999999995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682.33122410984879</v>
      </c>
      <c r="P41" s="77">
        <v>68.250000000000014</v>
      </c>
      <c r="Q41" s="77">
        <v>0</v>
      </c>
      <c r="R41" s="80">
        <v>26.3</v>
      </c>
      <c r="S41" s="80">
        <v>0</v>
      </c>
      <c r="T41" s="78">
        <f>SUMPRODUCT(LTA!F41:AJ41,LTA!F$101:AJ$101,LTA!F$104:AJ$104)</f>
        <v>114.91</v>
      </c>
      <c r="U41" s="78">
        <f>SUMPRODUCT(LTA!F41:AJ41,LTA!F$102:AJ$102,LTA!F$104:AJ$104)</f>
        <v>115.26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-135</v>
      </c>
      <c r="AA41" s="117">
        <f>STOA!I41</f>
        <v>291.87</v>
      </c>
      <c r="AB41" s="117">
        <f>-STOA!O41</f>
        <v>0</v>
      </c>
      <c r="AC41">
        <f t="shared" si="0"/>
        <v>13.997981271561709</v>
      </c>
      <c r="AD41">
        <f t="shared" si="1"/>
        <v>1215.0836457246371</v>
      </c>
      <c r="AE41">
        <f>'IDT-1'!C41</f>
        <v>0</v>
      </c>
      <c r="AF41" s="26"/>
      <c r="AG41">
        <f t="shared" si="2"/>
        <v>1215.0836457246371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-45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10.910402886349972</v>
      </c>
      <c r="F42">
        <f>GT_Spot!Q42</f>
        <v>0</v>
      </c>
      <c r="G42">
        <f>PPCL_NG!Q42</f>
        <v>19.28</v>
      </c>
      <c r="H42">
        <f>PPCL_Spot!Q42</f>
        <v>30.05</v>
      </c>
      <c r="I42">
        <f>Bawana_NG!Q42</f>
        <v>49.919999999999995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682.33122410984879</v>
      </c>
      <c r="P42" s="77">
        <v>68.250000000000014</v>
      </c>
      <c r="Q42" s="77">
        <v>0</v>
      </c>
      <c r="R42" s="80">
        <v>26.3</v>
      </c>
      <c r="S42" s="80">
        <v>0</v>
      </c>
      <c r="T42" s="78">
        <f>SUMPRODUCT(LTA!F42:AJ42,LTA!F$101:AJ$101,LTA!F$104:AJ$104)</f>
        <v>124.43</v>
      </c>
      <c r="U42" s="78">
        <f>SUMPRODUCT(LTA!F42:AJ42,LTA!F$102:AJ$102,LTA!F$104:AJ$104)</f>
        <v>115.92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-115</v>
      </c>
      <c r="AA42" s="117">
        <f>STOA!I42</f>
        <v>293.66999999999996</v>
      </c>
      <c r="AB42" s="117">
        <f>-STOA!O42</f>
        <v>0</v>
      </c>
      <c r="AC42">
        <f t="shared" si="0"/>
        <v>13.837061445895847</v>
      </c>
      <c r="AD42">
        <f t="shared" si="1"/>
        <v>1257.2245655503029</v>
      </c>
      <c r="AE42">
        <f>'IDT-1'!C42</f>
        <v>0</v>
      </c>
      <c r="AF42" s="26"/>
      <c r="AG42">
        <f t="shared" si="2"/>
        <v>1257.2245655503029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-35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5.918066465256798</v>
      </c>
      <c r="F43">
        <f>GT_Spot!Q43</f>
        <v>0</v>
      </c>
      <c r="G43">
        <f>PPCL_NG!Q43</f>
        <v>19.28</v>
      </c>
      <c r="H43">
        <f>PPCL_Spot!Q43</f>
        <v>23.3</v>
      </c>
      <c r="I43">
        <f>Bawana_NG!Q43</f>
        <v>49.919999999999995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681.46593831184873</v>
      </c>
      <c r="P43" s="77">
        <v>68.250000000000014</v>
      </c>
      <c r="Q43" s="77">
        <v>0</v>
      </c>
      <c r="R43" s="80">
        <v>26.3</v>
      </c>
      <c r="S43" s="80">
        <v>0</v>
      </c>
      <c r="T43" s="78">
        <f>SUMPRODUCT(LTA!F43:AJ43,LTA!F$101:AJ$101,LTA!F$104:AJ$104)</f>
        <v>132.64999999999998</v>
      </c>
      <c r="U43" s="78">
        <f>SUMPRODUCT(LTA!F43:AJ43,LTA!F$102:AJ$102,LTA!F$104:AJ$104)</f>
        <v>116.57000000000001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-110</v>
      </c>
      <c r="AA43" s="117">
        <f>STOA!I43</f>
        <v>295.77</v>
      </c>
      <c r="AB43" s="117">
        <f>-STOA!O43</f>
        <v>0</v>
      </c>
      <c r="AC43">
        <f t="shared" si="0"/>
        <v>14.133384833644664</v>
      </c>
      <c r="AD43">
        <f t="shared" si="1"/>
        <v>1220.2906199434608</v>
      </c>
      <c r="AE43">
        <f>'IDT-1'!C43</f>
        <v>0</v>
      </c>
      <c r="AF43" s="26"/>
      <c r="AG43">
        <f t="shared" si="2"/>
        <v>1220.2906199434608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-75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5.918066465256798</v>
      </c>
      <c r="F44">
        <f>GT_Spot!Q44</f>
        <v>0</v>
      </c>
      <c r="G44">
        <f>PPCL_NG!Q44</f>
        <v>19.28</v>
      </c>
      <c r="H44">
        <f>PPCL_Spot!Q44</f>
        <v>23.3</v>
      </c>
      <c r="I44">
        <f>Bawana_NG!Q44</f>
        <v>49.919999999999995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681.46593831184873</v>
      </c>
      <c r="P44" s="77">
        <v>68.250000000000014</v>
      </c>
      <c r="Q44" s="77">
        <v>0</v>
      </c>
      <c r="R44" s="80">
        <v>26.3</v>
      </c>
      <c r="S44" s="80">
        <v>0</v>
      </c>
      <c r="T44" s="78">
        <f>SUMPRODUCT(LTA!F44:AJ44,LTA!F$101:AJ$101,LTA!F$104:AJ$104)</f>
        <v>135.5</v>
      </c>
      <c r="U44" s="78">
        <f>SUMPRODUCT(LTA!F44:AJ44,LTA!F$102:AJ$102,LTA!F$104:AJ$104)</f>
        <v>117.22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-90</v>
      </c>
      <c r="AA44" s="117">
        <f>STOA!I44</f>
        <v>297.27</v>
      </c>
      <c r="AB44" s="117">
        <f>-STOA!O44</f>
        <v>0</v>
      </c>
      <c r="AC44">
        <f t="shared" si="0"/>
        <v>13.82225973275685</v>
      </c>
      <c r="AD44">
        <f t="shared" si="1"/>
        <v>1265.6017450443485</v>
      </c>
      <c r="AE44">
        <f>'IDT-1'!C44</f>
        <v>0</v>
      </c>
      <c r="AF44" s="26"/>
      <c r="AG44">
        <f t="shared" si="2"/>
        <v>1265.6017450443485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-55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5.918066465256798</v>
      </c>
      <c r="F45">
        <f>GT_Spot!Q45</f>
        <v>0</v>
      </c>
      <c r="G45">
        <f>PPCL_NG!Q45</f>
        <v>19.28</v>
      </c>
      <c r="H45">
        <f>PPCL_Spot!Q45</f>
        <v>23.3</v>
      </c>
      <c r="I45">
        <f>Bawana_NG!Q45</f>
        <v>49.919999999999995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647.91436330974204</v>
      </c>
      <c r="P45" s="77">
        <v>68.250000000000014</v>
      </c>
      <c r="Q45" s="77">
        <v>0</v>
      </c>
      <c r="R45" s="80">
        <v>26.3</v>
      </c>
      <c r="S45" s="80">
        <v>0</v>
      </c>
      <c r="T45" s="78">
        <f>SUMPRODUCT(LTA!F45:AJ45,LTA!F$101:AJ$101,LTA!F$104:AJ$104)</f>
        <v>144.72000000000003</v>
      </c>
      <c r="U45" s="78">
        <f>SUMPRODUCT(LTA!F45:AJ45,LTA!F$102:AJ$102,LTA!F$104:AJ$104)</f>
        <v>127.09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-70</v>
      </c>
      <c r="AA45" s="117">
        <f>STOA!I45</f>
        <v>298.77</v>
      </c>
      <c r="AB45" s="117">
        <f>-STOA!O45</f>
        <v>0</v>
      </c>
      <c r="AC45">
        <f t="shared" si="0"/>
        <v>13.219900859017569</v>
      </c>
      <c r="AD45">
        <f t="shared" si="1"/>
        <v>1308.2425289159812</v>
      </c>
      <c r="AE45">
        <f>'IDT-1'!C45</f>
        <v>0</v>
      </c>
      <c r="AF45" s="26"/>
      <c r="AG45">
        <f t="shared" si="2"/>
        <v>1308.2425289159812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5.918066465256798</v>
      </c>
      <c r="F46">
        <f>GT_Spot!Q46</f>
        <v>0</v>
      </c>
      <c r="G46">
        <f>PPCL_NG!Q46</f>
        <v>19.28</v>
      </c>
      <c r="H46">
        <f>PPCL_Spot!Q46</f>
        <v>23.3</v>
      </c>
      <c r="I46">
        <f>Bawana_NG!Q46</f>
        <v>49.919999999999995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647.91436330974204</v>
      </c>
      <c r="P46" s="77">
        <v>68.250000000000014</v>
      </c>
      <c r="Q46" s="77">
        <v>0</v>
      </c>
      <c r="R46" s="80">
        <v>26.3</v>
      </c>
      <c r="S46" s="80">
        <v>0</v>
      </c>
      <c r="T46" s="78">
        <f>SUMPRODUCT(LTA!F46:AJ46,LTA!F$101:AJ$101,LTA!F$104:AJ$104)</f>
        <v>147.5</v>
      </c>
      <c r="U46" s="78">
        <f>SUMPRODUCT(LTA!F46:AJ46,LTA!F$102:AJ$102,LTA!F$104:AJ$104)</f>
        <v>127.59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-45</v>
      </c>
      <c r="AA46" s="117">
        <f>STOA!I46</f>
        <v>300.27</v>
      </c>
      <c r="AB46" s="117">
        <f>-STOA!O46</f>
        <v>0</v>
      </c>
      <c r="AC46">
        <f t="shared" si="0"/>
        <v>13.040011670962686</v>
      </c>
      <c r="AD46">
        <f t="shared" si="1"/>
        <v>1338.202418104036</v>
      </c>
      <c r="AE46">
        <f>'IDT-1'!C46</f>
        <v>-12.278</v>
      </c>
      <c r="AF46" s="26"/>
      <c r="AG46">
        <f t="shared" si="2"/>
        <v>1325.924418104036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5.918066465256798</v>
      </c>
      <c r="F47">
        <f>GT_Spot!Q47</f>
        <v>0</v>
      </c>
      <c r="G47">
        <f>PPCL_NG!Q47</f>
        <v>19.28</v>
      </c>
      <c r="H47">
        <f>PPCL_Spot!Q47</f>
        <v>23.3</v>
      </c>
      <c r="I47">
        <f>Bawana_NG!Q47</f>
        <v>49.919999999999995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643.80807764374208</v>
      </c>
      <c r="P47" s="77">
        <v>68.250000000000014</v>
      </c>
      <c r="Q47" s="77">
        <v>0</v>
      </c>
      <c r="R47" s="80">
        <v>26.3</v>
      </c>
      <c r="S47" s="80">
        <v>0</v>
      </c>
      <c r="T47" s="78">
        <f>SUMPRODUCT(LTA!F47:AJ47,LTA!F$101:AJ$101,LTA!F$104:AJ$104)</f>
        <v>149.82</v>
      </c>
      <c r="U47" s="78">
        <f>SUMPRODUCT(LTA!F47:AJ47,LTA!F$102:AJ$102,LTA!F$104:AJ$104)</f>
        <v>128.26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-20</v>
      </c>
      <c r="AA47" s="117">
        <f>STOA!I47</f>
        <v>300.27</v>
      </c>
      <c r="AB47" s="117">
        <f>-STOA!O47</f>
        <v>0</v>
      </c>
      <c r="AC47">
        <f t="shared" si="0"/>
        <v>12.985797719490908</v>
      </c>
      <c r="AD47">
        <f t="shared" si="1"/>
        <v>1342.1403463895078</v>
      </c>
      <c r="AE47">
        <f>'IDT-1'!C47</f>
        <v>-19.050999999999998</v>
      </c>
      <c r="AF47" s="26"/>
      <c r="AG47">
        <f t="shared" si="2"/>
        <v>1323.0893463895079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-40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5.918066465256798</v>
      </c>
      <c r="F48">
        <f>GT_Spot!Q48</f>
        <v>0</v>
      </c>
      <c r="G48">
        <f>PPCL_NG!Q48</f>
        <v>19.28</v>
      </c>
      <c r="H48">
        <f>PPCL_Spot!Q48</f>
        <v>23.3</v>
      </c>
      <c r="I48">
        <f>Bawana_NG!Q48</f>
        <v>49.919999999999995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643.80807764374208</v>
      </c>
      <c r="P48" s="77">
        <v>68.250000000000014</v>
      </c>
      <c r="Q48" s="77">
        <v>0</v>
      </c>
      <c r="R48" s="80">
        <v>26.3</v>
      </c>
      <c r="S48" s="80">
        <v>0</v>
      </c>
      <c r="T48" s="78">
        <f>SUMPRODUCT(LTA!F48:AJ48,LTA!F$101:AJ$101,LTA!F$104:AJ$104)</f>
        <v>150.93</v>
      </c>
      <c r="U48" s="78">
        <f>SUMPRODUCT(LTA!F48:AJ48,LTA!F$102:AJ$102,LTA!F$104:AJ$104)</f>
        <v>128.88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-15</v>
      </c>
      <c r="AA48" s="117">
        <f>STOA!I48</f>
        <v>300.27</v>
      </c>
      <c r="AB48" s="117">
        <f>-STOA!O48</f>
        <v>0</v>
      </c>
      <c r="AC48">
        <f t="shared" si="0"/>
        <v>12.956631081879932</v>
      </c>
      <c r="AD48">
        <f t="shared" si="1"/>
        <v>1348.8995130271187</v>
      </c>
      <c r="AE48">
        <f>'IDT-1'!C48</f>
        <v>-14</v>
      </c>
      <c r="AF48" s="26"/>
      <c r="AG48">
        <f t="shared" si="2"/>
        <v>1334.8995130271187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-40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5.918066465256798</v>
      </c>
      <c r="F49">
        <f>GT_Spot!Q49</f>
        <v>0</v>
      </c>
      <c r="G49">
        <f>PPCL_NG!Q49</f>
        <v>19.28</v>
      </c>
      <c r="H49">
        <f>PPCL_Spot!Q49</f>
        <v>23.3</v>
      </c>
      <c r="I49">
        <f>Bawana_NG!Q49</f>
        <v>49.919999999999995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643.52013460774219</v>
      </c>
      <c r="P49" s="77">
        <v>68.250000000000014</v>
      </c>
      <c r="Q49" s="77">
        <v>0</v>
      </c>
      <c r="R49" s="80">
        <v>26.3</v>
      </c>
      <c r="S49" s="80">
        <v>0</v>
      </c>
      <c r="T49" s="78">
        <f>SUMPRODUCT(LTA!F49:AJ49,LTA!F$101:AJ$101,LTA!F$104:AJ$104)</f>
        <v>152.69</v>
      </c>
      <c r="U49" s="78">
        <f>SUMPRODUCT(LTA!F49:AJ49,LTA!F$102:AJ$102,LTA!F$104:AJ$104)</f>
        <v>136.21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-15</v>
      </c>
      <c r="AA49" s="117">
        <f>STOA!I49</f>
        <v>300.27</v>
      </c>
      <c r="AB49" s="117">
        <f>-STOA!O49</f>
        <v>0</v>
      </c>
      <c r="AC49">
        <f t="shared" si="0"/>
        <v>12.900917270330204</v>
      </c>
      <c r="AD49">
        <f t="shared" si="1"/>
        <v>1372.7572838026688</v>
      </c>
      <c r="AE49">
        <f>'IDT-1'!C49</f>
        <v>-9</v>
      </c>
      <c r="AF49" s="26"/>
      <c r="AG49">
        <f t="shared" si="2"/>
        <v>1363.7572838026688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5.7776971894832272</v>
      </c>
      <c r="F50">
        <f>GT_Spot!Q50</f>
        <v>0</v>
      </c>
      <c r="G50">
        <f>PPCL_NG!Q50</f>
        <v>19.28</v>
      </c>
      <c r="H50">
        <f>PPCL_Spot!Q50</f>
        <v>23.3</v>
      </c>
      <c r="I50">
        <f>Bawana_NG!Q50</f>
        <v>49.919999999999995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648.34813460774217</v>
      </c>
      <c r="P50" s="77">
        <v>68.250000000000014</v>
      </c>
      <c r="Q50" s="77">
        <v>0</v>
      </c>
      <c r="R50" s="80">
        <v>26.3</v>
      </c>
      <c r="S50" s="80">
        <v>0</v>
      </c>
      <c r="T50" s="78">
        <f>SUMPRODUCT(LTA!F50:AJ50,LTA!F$101:AJ$101,LTA!F$104:AJ$104)</f>
        <v>152.51</v>
      </c>
      <c r="U50" s="78">
        <f>SUMPRODUCT(LTA!F50:AJ50,LTA!F$102:AJ$102,LTA!F$104:AJ$104)</f>
        <v>136.59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-15</v>
      </c>
      <c r="AA50" s="117">
        <f>STOA!I50</f>
        <v>300.27</v>
      </c>
      <c r="AB50" s="117">
        <f>-STOA!O50</f>
        <v>0</v>
      </c>
      <c r="AC50">
        <f t="shared" si="0"/>
        <v>13.432225434424138</v>
      </c>
      <c r="AD50">
        <f t="shared" si="1"/>
        <v>1322.1136063628012</v>
      </c>
      <c r="AE50">
        <f>'IDT-1'!C50</f>
        <v>-4</v>
      </c>
      <c r="AF50" s="26"/>
      <c r="AG50">
        <f t="shared" si="2"/>
        <v>1318.1136063628012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-80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5.7776971894832272</v>
      </c>
      <c r="F51">
        <f>GT_Spot!Q51</f>
        <v>0</v>
      </c>
      <c r="G51">
        <f>PPCL_NG!Q51</f>
        <v>19.28</v>
      </c>
      <c r="H51">
        <f>PPCL_Spot!Q51</f>
        <v>23.3</v>
      </c>
      <c r="I51">
        <f>Bawana_NG!Q51</f>
        <v>49.919999999999995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647.79284106078421</v>
      </c>
      <c r="P51" s="77">
        <v>68.250000000000014</v>
      </c>
      <c r="Q51" s="77">
        <v>0</v>
      </c>
      <c r="R51" s="80">
        <v>26.3</v>
      </c>
      <c r="S51" s="80">
        <v>0</v>
      </c>
      <c r="T51" s="78">
        <f>SUMPRODUCT(LTA!F51:AJ51,LTA!F$101:AJ$101,LTA!F$104:AJ$104)</f>
        <v>152.95999999999998</v>
      </c>
      <c r="U51" s="78">
        <f>SUMPRODUCT(LTA!F51:AJ51,LTA!F$102:AJ$102,LTA!F$104:AJ$104)</f>
        <v>136.92000000000002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300.27</v>
      </c>
      <c r="AB51" s="117">
        <f>-STOA!O51</f>
        <v>0</v>
      </c>
      <c r="AC51">
        <f t="shared" si="0"/>
        <v>13.079077750323098</v>
      </c>
      <c r="AD51">
        <f t="shared" si="1"/>
        <v>1362.6914604999445</v>
      </c>
      <c r="AE51">
        <f>'IDT-1'!C51</f>
        <v>-15</v>
      </c>
      <c r="AF51" s="26"/>
      <c r="AG51">
        <f t="shared" si="2"/>
        <v>1347.6914604999445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-55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5.7776971894832272</v>
      </c>
      <c r="F52">
        <f>GT_Spot!Q52</f>
        <v>0</v>
      </c>
      <c r="G52">
        <f>PPCL_NG!Q52</f>
        <v>19.28</v>
      </c>
      <c r="H52">
        <f>PPCL_Spot!Q52</f>
        <v>23.3</v>
      </c>
      <c r="I52">
        <f>Bawana_NG!Q52</f>
        <v>49.919999999999995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647.79284106078421</v>
      </c>
      <c r="P52" s="77">
        <v>68.250000000000014</v>
      </c>
      <c r="Q52" s="77">
        <v>0</v>
      </c>
      <c r="R52" s="80">
        <v>26.3</v>
      </c>
      <c r="S52" s="80">
        <v>0</v>
      </c>
      <c r="T52" s="78">
        <f>SUMPRODUCT(LTA!F52:AJ52,LTA!F$101:AJ$101,LTA!F$104:AJ$104)</f>
        <v>152.31</v>
      </c>
      <c r="U52" s="78">
        <f>SUMPRODUCT(LTA!F52:AJ52,LTA!F$102:AJ$102,LTA!F$104:AJ$104)</f>
        <v>137.07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300.27</v>
      </c>
      <c r="AB52" s="117">
        <f>-STOA!O52</f>
        <v>0</v>
      </c>
      <c r="AC52">
        <f t="shared" si="0"/>
        <v>13.074677750323096</v>
      </c>
      <c r="AD52">
        <f t="shared" si="1"/>
        <v>1362.195860499944</v>
      </c>
      <c r="AE52">
        <f>'IDT-1'!C52</f>
        <v>0</v>
      </c>
      <c r="AF52" s="26"/>
      <c r="AG52">
        <f t="shared" si="2"/>
        <v>1362.195860499944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-55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5.0785973397823465</v>
      </c>
      <c r="F53">
        <f>GT_Spot!Q53</f>
        <v>0</v>
      </c>
      <c r="G53">
        <f>PPCL_NG!Q53</f>
        <v>19.28</v>
      </c>
      <c r="H53">
        <f>PPCL_Spot!Q53</f>
        <v>23.3</v>
      </c>
      <c r="I53">
        <f>Bawana_NG!Q53</f>
        <v>49.919999999999995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643.05278590473063</v>
      </c>
      <c r="P53" s="77">
        <v>68.250000000000014</v>
      </c>
      <c r="Q53" s="77">
        <v>0</v>
      </c>
      <c r="R53" s="80">
        <v>26.3</v>
      </c>
      <c r="S53" s="80">
        <v>0</v>
      </c>
      <c r="T53" s="78">
        <f>SUMPRODUCT(LTA!F53:AJ53,LTA!F$101:AJ$101,LTA!F$104:AJ$104)</f>
        <v>152.67000000000002</v>
      </c>
      <c r="U53" s="78">
        <f>SUMPRODUCT(LTA!F53:AJ53,LTA!F$102:AJ$102,LTA!F$104:AJ$104)</f>
        <v>137.87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300.27</v>
      </c>
      <c r="AB53" s="117">
        <f>-STOA!O53</f>
        <v>0</v>
      </c>
      <c r="AC53">
        <f t="shared" si="0"/>
        <v>12.948239911050507</v>
      </c>
      <c r="AD53">
        <f t="shared" si="1"/>
        <v>1368.0431433334627</v>
      </c>
      <c r="AE53">
        <f>'IDT-1'!C53</f>
        <v>0</v>
      </c>
      <c r="AF53" s="26"/>
      <c r="AG53">
        <f t="shared" si="2"/>
        <v>1368.0431433334627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-45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5.0785973397823465</v>
      </c>
      <c r="F54">
        <f>GT_Spot!Q54</f>
        <v>0</v>
      </c>
      <c r="G54">
        <f>PPCL_NG!Q54</f>
        <v>19.28</v>
      </c>
      <c r="H54">
        <f>PPCL_Spot!Q54</f>
        <v>23.3</v>
      </c>
      <c r="I54">
        <f>Bawana_NG!Q54</f>
        <v>49.919999999999995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648.26734461368073</v>
      </c>
      <c r="P54" s="77">
        <v>68.250000000000014</v>
      </c>
      <c r="Q54" s="77">
        <v>0</v>
      </c>
      <c r="R54" s="80">
        <v>26.3</v>
      </c>
      <c r="S54" s="80">
        <v>0</v>
      </c>
      <c r="T54" s="78">
        <f>SUMPRODUCT(LTA!F54:AJ54,LTA!F$101:AJ$101,LTA!F$104:AJ$104)</f>
        <v>153.07999999999998</v>
      </c>
      <c r="U54" s="78">
        <f>SUMPRODUCT(LTA!F54:AJ54,LTA!F$102:AJ$102,LTA!F$104:AJ$104)</f>
        <v>137.44999999999999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300.27</v>
      </c>
      <c r="AB54" s="117">
        <f>-STOA!O54</f>
        <v>0</v>
      </c>
      <c r="AC54">
        <f t="shared" si="0"/>
        <v>12.683305564412429</v>
      </c>
      <c r="AD54">
        <f t="shared" si="1"/>
        <v>1408.5126363890506</v>
      </c>
      <c r="AE54">
        <f>'IDT-1'!C54</f>
        <v>0</v>
      </c>
      <c r="AF54" s="26"/>
      <c r="AG54">
        <f t="shared" si="2"/>
        <v>1408.5126363890506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5.0785973397823465</v>
      </c>
      <c r="F55">
        <f>GT_Spot!Q55</f>
        <v>0</v>
      </c>
      <c r="G55">
        <f>PPCL_NG!Q55</f>
        <v>19.28</v>
      </c>
      <c r="H55">
        <f>PPCL_Spot!Q55</f>
        <v>23.3</v>
      </c>
      <c r="I55">
        <f>Bawana_NG!Q55</f>
        <v>49.919999999999995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648.1401711760966</v>
      </c>
      <c r="P55" s="77">
        <v>68.250000000000014</v>
      </c>
      <c r="Q55" s="77">
        <v>0</v>
      </c>
      <c r="R55" s="80">
        <v>26.3</v>
      </c>
      <c r="S55" s="80">
        <v>0</v>
      </c>
      <c r="T55" s="78">
        <f>SUMPRODUCT(LTA!F55:AJ55,LTA!F$101:AJ$101,LTA!F$104:AJ$104)</f>
        <v>153.69999999999999</v>
      </c>
      <c r="U55" s="78">
        <f>SUMPRODUCT(LTA!F55:AJ55,LTA!F$102:AJ$102,LTA!F$104:AJ$104)</f>
        <v>137.35000000000002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300.27</v>
      </c>
      <c r="AB55" s="117">
        <f>-STOA!O55</f>
        <v>0</v>
      </c>
      <c r="AC55">
        <f t="shared" si="0"/>
        <v>13.485793915159269</v>
      </c>
      <c r="AD55">
        <f t="shared" si="1"/>
        <v>1318.1029746007198</v>
      </c>
      <c r="AE55">
        <f>'IDT-1'!C55</f>
        <v>0</v>
      </c>
      <c r="AF55" s="26"/>
      <c r="AG55">
        <f t="shared" si="2"/>
        <v>1318.1029746007198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5.0785973397823465</v>
      </c>
      <c r="F56">
        <f>GT_Spot!Q56</f>
        <v>0</v>
      </c>
      <c r="G56">
        <f>PPCL_NG!Q56</f>
        <v>19.28</v>
      </c>
      <c r="H56">
        <f>PPCL_Spot!Q56</f>
        <v>23.3</v>
      </c>
      <c r="I56">
        <f>Bawana_NG!Q56</f>
        <v>49.919999999999995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648.1401711760966</v>
      </c>
      <c r="P56" s="77">
        <v>68.250000000000014</v>
      </c>
      <c r="Q56" s="77">
        <v>0</v>
      </c>
      <c r="R56" s="80">
        <v>26.3</v>
      </c>
      <c r="S56" s="80">
        <v>0</v>
      </c>
      <c r="T56" s="78">
        <f>SUMPRODUCT(LTA!F56:AJ56,LTA!F$101:AJ$101,LTA!F$104:AJ$104)</f>
        <v>150.48000000000002</v>
      </c>
      <c r="U56" s="78">
        <f>SUMPRODUCT(LTA!F56:AJ56,LTA!F$102:AJ$102,LTA!F$104:AJ$104)</f>
        <v>138.30000000000001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300.27</v>
      </c>
      <c r="AB56" s="117">
        <f>-STOA!O56</f>
        <v>0</v>
      </c>
      <c r="AC56">
        <f t="shared" si="0"/>
        <v>13.377036639937314</v>
      </c>
      <c r="AD56">
        <f t="shared" si="1"/>
        <v>1325.9417318759415</v>
      </c>
      <c r="AE56">
        <f>'IDT-1'!C56</f>
        <v>0</v>
      </c>
      <c r="AF56" s="26"/>
      <c r="AG56">
        <f t="shared" si="2"/>
        <v>1325.9417318759415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-90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5.0785973397823465</v>
      </c>
      <c r="F57">
        <f>GT_Spot!Q57</f>
        <v>0</v>
      </c>
      <c r="G57">
        <f>PPCL_NG!Q57</f>
        <v>19.28</v>
      </c>
      <c r="H57">
        <f>PPCL_Spot!Q57</f>
        <v>23.298393214261083</v>
      </c>
      <c r="I57">
        <f>Bawana_NG!Q57</f>
        <v>49.919999999999995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676.12955274626916</v>
      </c>
      <c r="P57" s="77">
        <v>68.250000000000014</v>
      </c>
      <c r="Q57" s="77">
        <v>0</v>
      </c>
      <c r="R57" s="80">
        <v>26.3</v>
      </c>
      <c r="S57" s="80">
        <v>0</v>
      </c>
      <c r="T57" s="78">
        <f>SUMPRODUCT(LTA!F57:AJ57,LTA!F$101:AJ$101,LTA!F$104:AJ$104)</f>
        <v>141.67000000000002</v>
      </c>
      <c r="U57" s="78">
        <f>SUMPRODUCT(LTA!F57:AJ57,LTA!F$102:AJ$102,LTA!F$104:AJ$104)</f>
        <v>137.69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300.27</v>
      </c>
      <c r="AB57" s="117">
        <f>-STOA!O57</f>
        <v>0</v>
      </c>
      <c r="AC57">
        <f t="shared" si="0"/>
        <v>13.54043305804033</v>
      </c>
      <c r="AD57">
        <f t="shared" si="1"/>
        <v>1344.3461102422721</v>
      </c>
      <c r="AE57">
        <f>'IDT-1'!C57</f>
        <v>0</v>
      </c>
      <c r="AF57" s="26"/>
      <c r="AG57">
        <f t="shared" si="2"/>
        <v>1344.3461102422721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-90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5.0785973397823465</v>
      </c>
      <c r="F58">
        <f>GT_Spot!Q58</f>
        <v>0</v>
      </c>
      <c r="G58">
        <f>PPCL_NG!Q58</f>
        <v>19.28</v>
      </c>
      <c r="H58">
        <f>PPCL_Spot!Q58</f>
        <v>23.298393214261083</v>
      </c>
      <c r="I58">
        <f>Bawana_NG!Q58</f>
        <v>49.919999999999995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704.75798039097947</v>
      </c>
      <c r="P58" s="77">
        <v>68.250000000000014</v>
      </c>
      <c r="Q58" s="77">
        <v>0</v>
      </c>
      <c r="R58" s="80">
        <v>26.3</v>
      </c>
      <c r="S58" s="80">
        <v>0</v>
      </c>
      <c r="T58" s="78">
        <f>SUMPRODUCT(LTA!F58:AJ58,LTA!F$101:AJ$101,LTA!F$104:AJ$104)</f>
        <v>140.76999999999998</v>
      </c>
      <c r="U58" s="78">
        <f>SUMPRODUCT(LTA!F58:AJ58,LTA!F$102:AJ$102,LTA!F$104:AJ$104)</f>
        <v>137.86000000000001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297.27</v>
      </c>
      <c r="AB58" s="117">
        <f>-STOA!O58</f>
        <v>0</v>
      </c>
      <c r="AC58">
        <f t="shared" si="0"/>
        <v>13.670757946091829</v>
      </c>
      <c r="AD58">
        <f t="shared" si="1"/>
        <v>1379.1142129989312</v>
      </c>
      <c r="AE58">
        <f>'IDT-1'!C58</f>
        <v>0</v>
      </c>
      <c r="AF58" s="26"/>
      <c r="AG58">
        <f t="shared" si="2"/>
        <v>1379.1142129989312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-80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5.0785973397823465</v>
      </c>
      <c r="F59">
        <f>GT_Spot!Q59</f>
        <v>0</v>
      </c>
      <c r="G59">
        <f>PPCL_NG!Q59</f>
        <v>19.28</v>
      </c>
      <c r="H59">
        <f>PPCL_Spot!Q59</f>
        <v>23.298393214261083</v>
      </c>
      <c r="I59">
        <f>Bawana_NG!Q59</f>
        <v>49.920000000000009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675.97402120883976</v>
      </c>
      <c r="P59" s="77">
        <v>68.250000000000014</v>
      </c>
      <c r="Q59" s="77">
        <v>0</v>
      </c>
      <c r="R59" s="80">
        <v>26.3</v>
      </c>
      <c r="S59" s="80">
        <v>0</v>
      </c>
      <c r="T59" s="78">
        <f>SUMPRODUCT(LTA!F59:AJ59,LTA!F$101:AJ$101,LTA!F$104:AJ$104)</f>
        <v>139.26</v>
      </c>
      <c r="U59" s="78">
        <f>SUMPRODUCT(LTA!F59:AJ59,LTA!F$102:AJ$102,LTA!F$104:AJ$104)</f>
        <v>131.09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316.58000000000004</v>
      </c>
      <c r="AB59" s="117">
        <f>-STOA!O59</f>
        <v>0</v>
      </c>
      <c r="AC59">
        <f t="shared" si="0"/>
        <v>13.647695018121929</v>
      </c>
      <c r="AD59">
        <f t="shared" si="1"/>
        <v>1346.3833167447613</v>
      </c>
      <c r="AE59">
        <f>'IDT-1'!C59</f>
        <v>0</v>
      </c>
      <c r="AF59" s="26"/>
      <c r="AG59">
        <f t="shared" si="2"/>
        <v>1346.3833167447613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-95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5.0785973397823465</v>
      </c>
      <c r="F60">
        <f>GT_Spot!Q60</f>
        <v>0</v>
      </c>
      <c r="G60">
        <f>PPCL_NG!Q60</f>
        <v>19.28</v>
      </c>
      <c r="H60">
        <f>PPCL_Spot!Q60</f>
        <v>23.298393214261083</v>
      </c>
      <c r="I60">
        <f>Bawana_NG!Q60</f>
        <v>49.920000000000009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703.01215310233522</v>
      </c>
      <c r="P60" s="77">
        <v>68.250000000000014</v>
      </c>
      <c r="Q60" s="77">
        <v>0</v>
      </c>
      <c r="R60" s="80">
        <v>26.3</v>
      </c>
      <c r="S60" s="80">
        <v>0</v>
      </c>
      <c r="T60" s="78">
        <f>SUMPRODUCT(LTA!F60:AJ60,LTA!F$101:AJ$101,LTA!F$104:AJ$104)</f>
        <v>138.03</v>
      </c>
      <c r="U60" s="78">
        <f>SUMPRODUCT(LTA!F60:AJ60,LTA!F$102:AJ$102,LTA!F$104:AJ$104)</f>
        <v>130.89000000000001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316.58000000000004</v>
      </c>
      <c r="AB60" s="117">
        <f>-STOA!O60</f>
        <v>0</v>
      </c>
      <c r="AC60">
        <f t="shared" si="0"/>
        <v>13.828655941173711</v>
      </c>
      <c r="AD60">
        <f t="shared" si="1"/>
        <v>1376.8104877152048</v>
      </c>
      <c r="AE60">
        <f>'IDT-1'!C60</f>
        <v>4.0369999999999999</v>
      </c>
      <c r="AF60" s="26"/>
      <c r="AG60">
        <f t="shared" si="2"/>
        <v>1380.8474877152048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-90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5.0785973397823465</v>
      </c>
      <c r="F61">
        <f>GT_Spot!Q61</f>
        <v>0</v>
      </c>
      <c r="G61">
        <f>PPCL_NG!Q61</f>
        <v>19.28</v>
      </c>
      <c r="H61">
        <f>PPCL_Spot!Q61</f>
        <v>23.298393214261083</v>
      </c>
      <c r="I61">
        <f>Bawana_NG!Q61</f>
        <v>49.920000000000009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691.44691150011579</v>
      </c>
      <c r="P61" s="77">
        <v>68.250000000000014</v>
      </c>
      <c r="Q61" s="77">
        <v>0</v>
      </c>
      <c r="R61" s="80">
        <v>26.3</v>
      </c>
      <c r="S61" s="80">
        <v>0</v>
      </c>
      <c r="T61" s="78">
        <f>SUMPRODUCT(LTA!F61:AJ61,LTA!F$101:AJ$101,LTA!F$104:AJ$104)</f>
        <v>136.45999999999998</v>
      </c>
      <c r="U61" s="78">
        <f>SUMPRODUCT(LTA!F61:AJ61,LTA!F$102:AJ$102,LTA!F$104:AJ$104)</f>
        <v>130.59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315.68000000000006</v>
      </c>
      <c r="AB61" s="117">
        <f>-STOA!O61</f>
        <v>0</v>
      </c>
      <c r="AC61">
        <f t="shared" si="0"/>
        <v>13.658115177463202</v>
      </c>
      <c r="AD61">
        <f t="shared" si="1"/>
        <v>1367.6457868766959</v>
      </c>
      <c r="AE61">
        <f>'IDT-1'!C61</f>
        <v>0</v>
      </c>
      <c r="AF61" s="26"/>
      <c r="AG61">
        <f t="shared" si="2"/>
        <v>1367.6457868766959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-85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5.0785973397823465</v>
      </c>
      <c r="F62">
        <f>GT_Spot!Q62</f>
        <v>0</v>
      </c>
      <c r="G62">
        <f>PPCL_NG!Q62</f>
        <v>19.28</v>
      </c>
      <c r="H62">
        <f>PPCL_Spot!Q62</f>
        <v>23.298393214261083</v>
      </c>
      <c r="I62">
        <f>Bawana_NG!Q62</f>
        <v>49.920000000000009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718.31127895000179</v>
      </c>
      <c r="P62" s="77">
        <v>68.250000000000014</v>
      </c>
      <c r="Q62" s="77">
        <v>0</v>
      </c>
      <c r="R62" s="80">
        <v>26.3</v>
      </c>
      <c r="S62" s="80">
        <v>0</v>
      </c>
      <c r="T62" s="78">
        <f>SUMPRODUCT(LTA!F62:AJ62,LTA!F$101:AJ$101,LTA!F$104:AJ$104)</f>
        <v>134.67000000000002</v>
      </c>
      <c r="U62" s="78">
        <f>SUMPRODUCT(LTA!F62:AJ62,LTA!F$102:AJ$102,LTA!F$104:AJ$104)</f>
        <v>130.26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315.08000000000004</v>
      </c>
      <c r="AB62" s="117">
        <f>-STOA!O62</f>
        <v>0</v>
      </c>
      <c r="AC62">
        <f t="shared" si="0"/>
        <v>13.826194973411225</v>
      </c>
      <c r="AD62">
        <f t="shared" si="1"/>
        <v>1396.6220745306339</v>
      </c>
      <c r="AE62">
        <f>'IDT-1'!C62</f>
        <v>0</v>
      </c>
      <c r="AF62" s="26"/>
      <c r="AG62">
        <f t="shared" si="2"/>
        <v>1396.6220745306339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-80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5.0785973397823465</v>
      </c>
      <c r="F63">
        <f>GT_Spot!Q63</f>
        <v>0</v>
      </c>
      <c r="G63">
        <f>PPCL_NG!Q63</f>
        <v>19.28</v>
      </c>
      <c r="H63">
        <f>PPCL_Spot!Q63</f>
        <v>23.298393214261083</v>
      </c>
      <c r="I63">
        <f>Bawana_NG!Q63</f>
        <v>49.920000000000009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642.13455436948198</v>
      </c>
      <c r="P63" s="77">
        <v>68.250000000000014</v>
      </c>
      <c r="Q63" s="77">
        <v>0</v>
      </c>
      <c r="R63" s="80">
        <v>26.3</v>
      </c>
      <c r="S63" s="80">
        <v>0</v>
      </c>
      <c r="T63" s="78">
        <f>SUMPRODUCT(LTA!F63:AJ63,LTA!F$101:AJ$101,LTA!F$104:AJ$104)</f>
        <v>132.57</v>
      </c>
      <c r="U63" s="78">
        <f>SUMPRODUCT(LTA!F63:AJ63,LTA!F$102:AJ$102,LTA!F$104:AJ$104)</f>
        <v>129.92000000000002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313.58000000000004</v>
      </c>
      <c r="AB63" s="117">
        <f>-STOA!O63</f>
        <v>0</v>
      </c>
      <c r="AC63">
        <f t="shared" si="0"/>
        <v>13.476292897990465</v>
      </c>
      <c r="AD63">
        <f t="shared" si="1"/>
        <v>1276.855252025535</v>
      </c>
      <c r="AE63">
        <f>'IDT-1'!C63</f>
        <v>95</v>
      </c>
      <c r="AF63" s="26"/>
      <c r="AG63">
        <f t="shared" si="2"/>
        <v>1371.855252025535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-120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5.0785973397823465</v>
      </c>
      <c r="F64">
        <f>GT_Spot!Q64</f>
        <v>0</v>
      </c>
      <c r="G64">
        <f>PPCL_NG!Q64</f>
        <v>19.28</v>
      </c>
      <c r="H64">
        <f>PPCL_Spot!Q64</f>
        <v>23.298393214261083</v>
      </c>
      <c r="I64">
        <f>Bawana_NG!Q64</f>
        <v>49.920000000000009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642.13491340724329</v>
      </c>
      <c r="P64" s="77">
        <v>68.250000000000014</v>
      </c>
      <c r="Q64" s="77">
        <v>0</v>
      </c>
      <c r="R64" s="80">
        <v>26.3</v>
      </c>
      <c r="S64" s="80">
        <v>0</v>
      </c>
      <c r="T64" s="78">
        <f>SUMPRODUCT(LTA!F64:AJ64,LTA!F$101:AJ$101,LTA!F$104:AJ$104)</f>
        <v>128.13999999999999</v>
      </c>
      <c r="U64" s="78">
        <f>SUMPRODUCT(LTA!F64:AJ64,LTA!F$102:AJ$102,LTA!F$104:AJ$104)</f>
        <v>129.52000000000001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313.58000000000004</v>
      </c>
      <c r="AB64" s="117">
        <f>-STOA!O64</f>
        <v>0</v>
      </c>
      <c r="AC64">
        <f t="shared" si="0"/>
        <v>13.345010782300809</v>
      </c>
      <c r="AD64">
        <f t="shared" si="1"/>
        <v>1282.1568931789859</v>
      </c>
      <c r="AE64">
        <f>'IDT-1'!C64</f>
        <v>98.864999999999995</v>
      </c>
      <c r="AF64" s="26"/>
      <c r="AG64">
        <f t="shared" si="2"/>
        <v>1381.0218931789859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-110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5.0785973397823465</v>
      </c>
      <c r="F65">
        <f>GT_Spot!Q65</f>
        <v>0</v>
      </c>
      <c r="G65">
        <f>PPCL_NG!Q65</f>
        <v>19.28</v>
      </c>
      <c r="H65">
        <f>PPCL_Spot!Q65</f>
        <v>23.298393214261083</v>
      </c>
      <c r="I65">
        <f>Bawana_NG!Q65</f>
        <v>49.920000000000009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641.14902668908417</v>
      </c>
      <c r="P65" s="77">
        <v>68.250000000000014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123.82999999999998</v>
      </c>
      <c r="U65" s="78">
        <f>SUMPRODUCT(LTA!F65:AJ65,LTA!F$102:AJ$102,LTA!F$104:AJ$104)</f>
        <v>122.15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312.08000000000004</v>
      </c>
      <c r="AB65" s="117">
        <f>-STOA!O65</f>
        <v>0</v>
      </c>
      <c r="AC65">
        <f t="shared" si="0"/>
        <v>13.664257355290776</v>
      </c>
      <c r="AD65">
        <f t="shared" si="1"/>
        <v>1217.6717598878367</v>
      </c>
      <c r="AE65">
        <f>'IDT-1'!C65</f>
        <v>90</v>
      </c>
      <c r="AF65" s="26"/>
      <c r="AG65">
        <f t="shared" si="2"/>
        <v>1307.6717598878367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-160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5.0785973397823465</v>
      </c>
      <c r="F66">
        <f>GT_Spot!Q66</f>
        <v>0</v>
      </c>
      <c r="G66">
        <f>PPCL_NG!Q66</f>
        <v>19.28</v>
      </c>
      <c r="H66">
        <f>PPCL_Spot!Q66</f>
        <v>23.298393214261083</v>
      </c>
      <c r="I66">
        <f>Bawana_NG!Q66</f>
        <v>49.920000000000009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647.70598526284539</v>
      </c>
      <c r="P66" s="77">
        <v>68.250000000000014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114.61</v>
      </c>
      <c r="U66" s="78">
        <f>SUMPRODUCT(LTA!F66:AJ66,LTA!F$102:AJ$102,LTA!F$104:AJ$104)</f>
        <v>123.11000000000001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312.08000000000004</v>
      </c>
      <c r="AB66" s="117">
        <f>-STOA!O66</f>
        <v>0</v>
      </c>
      <c r="AC66">
        <f t="shared" si="0"/>
        <v>13.471708040295969</v>
      </c>
      <c r="AD66">
        <f t="shared" si="1"/>
        <v>1236.1612677765931</v>
      </c>
      <c r="AE66">
        <f>'IDT-1'!C66</f>
        <v>85</v>
      </c>
      <c r="AF66" s="26"/>
      <c r="AG66">
        <f t="shared" si="2"/>
        <v>1321.1612677765931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-140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5.0785973397823465</v>
      </c>
      <c r="F67">
        <f>GT_Spot!Q67</f>
        <v>0</v>
      </c>
      <c r="G67">
        <f>PPCL_NG!Q67</f>
        <v>19.28</v>
      </c>
      <c r="H67">
        <f>PPCL_Spot!Q67</f>
        <v>23.298393214261083</v>
      </c>
      <c r="I67">
        <f>Bawana_NG!Q67</f>
        <v>49.920000000000009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647.54823108627261</v>
      </c>
      <c r="P67" s="77">
        <v>68.250000000000014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105.85</v>
      </c>
      <c r="U67" s="78">
        <f>SUMPRODUCT(LTA!F67:AJ67,LTA!F$102:AJ$102,LTA!F$104:AJ$104)</f>
        <v>123.49000000000001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312.08000000000004</v>
      </c>
      <c r="AB67" s="117">
        <f>-STOA!O67</f>
        <v>0</v>
      </c>
      <c r="AC67">
        <f t="shared" si="0"/>
        <v>13.574138353986035</v>
      </c>
      <c r="AD67">
        <f t="shared" si="1"/>
        <v>1207.5210832863302</v>
      </c>
      <c r="AE67">
        <f>'IDT-1'!C67</f>
        <v>90</v>
      </c>
      <c r="AF67" s="26"/>
      <c r="AG67">
        <f t="shared" si="2"/>
        <v>1297.5210832863302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-160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5.0785973397823465</v>
      </c>
      <c r="F68">
        <f>GT_Spot!Q68</f>
        <v>0</v>
      </c>
      <c r="G68">
        <f>PPCL_NG!Q68</f>
        <v>19.28</v>
      </c>
      <c r="H68">
        <f>PPCL_Spot!Q68</f>
        <v>23.298393214261083</v>
      </c>
      <c r="I68">
        <f>Bawana_NG!Q68</f>
        <v>49.920000000000009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647.5488946448454</v>
      </c>
      <c r="P68" s="77">
        <v>68.250000000000014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96.02</v>
      </c>
      <c r="U68" s="78">
        <f>SUMPRODUCT(LTA!F68:AJ68,LTA!F$102:AJ$102,LTA!F$104:AJ$104)</f>
        <v>123.85000000000001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310.88000000000005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13.258295005246591</v>
      </c>
      <c r="AD68">
        <f t="shared" ref="AD68:AD98" si="4">SUM(B68:AB68,AI68:AR68)-AC68</f>
        <v>1222.1675901936424</v>
      </c>
      <c r="AE68">
        <f>'IDT-1'!C68</f>
        <v>80</v>
      </c>
      <c r="AF68" s="26"/>
      <c r="AG68">
        <f t="shared" ref="AG68:AG98" si="5">SUM(AD68:AF68)</f>
        <v>1302.1675901936424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-135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6.0831816847666573</v>
      </c>
      <c r="F69">
        <f>GT_Spot!Q69</f>
        <v>0</v>
      </c>
      <c r="G69">
        <f>PPCL_NG!Q69</f>
        <v>19.28</v>
      </c>
      <c r="H69">
        <f>PPCL_Spot!Q69</f>
        <v>23.298393214261083</v>
      </c>
      <c r="I69">
        <f>Bawana_NG!Q69</f>
        <v>40.371903257743625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647.53976049470941</v>
      </c>
      <c r="P69" s="77">
        <v>66.66</v>
      </c>
      <c r="Q69" s="77">
        <v>0</v>
      </c>
      <c r="R69" s="80">
        <v>26.05</v>
      </c>
      <c r="S69" s="80">
        <v>0</v>
      </c>
      <c r="T69" s="78">
        <f>SUMPRODUCT(LTA!F69:AJ69,LTA!F$101:AJ$101,LTA!F$104:AJ$104)</f>
        <v>89.8</v>
      </c>
      <c r="U69" s="78">
        <f>SUMPRODUCT(LTA!F69:AJ69,LTA!F$102:AJ$102,LTA!F$104:AJ$104)</f>
        <v>123.93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309.08000000000004</v>
      </c>
      <c r="AB69" s="117">
        <f>-STOA!O69</f>
        <v>0</v>
      </c>
      <c r="AC69">
        <f t="shared" si="3"/>
        <v>12.519889426686703</v>
      </c>
      <c r="AD69">
        <f t="shared" si="4"/>
        <v>1269.5733492247939</v>
      </c>
      <c r="AE69">
        <f>'IDT-1'!C69</f>
        <v>85</v>
      </c>
      <c r="AF69" s="26"/>
      <c r="AG69">
        <f t="shared" si="5"/>
        <v>1354.5733492247939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-70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6.0831816847666573</v>
      </c>
      <c r="F70">
        <f>GT_Spot!Q70</f>
        <v>0</v>
      </c>
      <c r="G70">
        <f>PPCL_NG!Q70</f>
        <v>19.28</v>
      </c>
      <c r="H70">
        <f>PPCL_Spot!Q70</f>
        <v>23.298393214261083</v>
      </c>
      <c r="I70">
        <f>Bawana_NG!Q70</f>
        <v>40.371903257743625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647.54042405328221</v>
      </c>
      <c r="P70" s="77">
        <v>66.66</v>
      </c>
      <c r="Q70" s="77">
        <v>0</v>
      </c>
      <c r="R70" s="80">
        <v>25.86</v>
      </c>
      <c r="S70" s="80">
        <v>0</v>
      </c>
      <c r="T70" s="78">
        <f>SUMPRODUCT(LTA!F70:AJ70,LTA!F$101:AJ$101,LTA!F$104:AJ$104)</f>
        <v>79.06</v>
      </c>
      <c r="U70" s="78">
        <f>SUMPRODUCT(LTA!F70:AJ70,LTA!F$102:AJ$102,LTA!F$104:AJ$104)</f>
        <v>120.52000000000001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308.48</v>
      </c>
      <c r="AB70" s="117">
        <f>-STOA!O70</f>
        <v>0</v>
      </c>
      <c r="AC70">
        <f t="shared" si="3"/>
        <v>11.988907527503354</v>
      </c>
      <c r="AD70">
        <f t="shared" si="4"/>
        <v>1300.1649946825501</v>
      </c>
      <c r="AE70">
        <f>'IDT-1'!C70</f>
        <v>80</v>
      </c>
      <c r="AF70" s="26"/>
      <c r="AG70">
        <f t="shared" si="5"/>
        <v>1380.1649946825501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-25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6.0831816847666573</v>
      </c>
      <c r="F71">
        <f>GT_Spot!Q71</f>
        <v>0</v>
      </c>
      <c r="G71">
        <f>PPCL_NG!Q71</f>
        <v>19.28</v>
      </c>
      <c r="H71">
        <f>PPCL_Spot!Q71</f>
        <v>23.298393214261083</v>
      </c>
      <c r="I71">
        <f>Bawana_NG!Q71</f>
        <v>40.371903257743625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653.96247977020755</v>
      </c>
      <c r="P71" s="77">
        <v>66.66</v>
      </c>
      <c r="Q71" s="77">
        <v>0</v>
      </c>
      <c r="R71" s="80">
        <v>25.70413582233666</v>
      </c>
      <c r="S71" s="80">
        <v>0</v>
      </c>
      <c r="T71" s="78">
        <f>SUMPRODUCT(LTA!F71:AJ71,LTA!F$101:AJ$101,LTA!F$104:AJ$104)</f>
        <v>68.22</v>
      </c>
      <c r="U71" s="78">
        <f>SUMPRODUCT(LTA!F71:AJ71,LTA!F$102:AJ$102,LTA!F$104:AJ$104)</f>
        <v>120.21000000000001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306.68000000000006</v>
      </c>
      <c r="AB71" s="117">
        <f>-STOA!O71</f>
        <v>0</v>
      </c>
      <c r="AC71">
        <f t="shared" si="3"/>
        <v>12.86229340287937</v>
      </c>
      <c r="AD71">
        <f t="shared" si="4"/>
        <v>1187.6078003464363</v>
      </c>
      <c r="AE71">
        <f>'IDT-1'!C71</f>
        <v>65</v>
      </c>
      <c r="AF71" s="26"/>
      <c r="AG71">
        <f t="shared" si="5"/>
        <v>1252.6078003464363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-130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6.0831816847666573</v>
      </c>
      <c r="F72">
        <f>GT_Spot!Q72</f>
        <v>0</v>
      </c>
      <c r="G72">
        <f>PPCL_NG!Q72</f>
        <v>19.28</v>
      </c>
      <c r="H72">
        <f>PPCL_Spot!Q72</f>
        <v>23.298393214261083</v>
      </c>
      <c r="I72">
        <f>Bawana_NG!Q72</f>
        <v>40.371903257743625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653.64676271370365</v>
      </c>
      <c r="P72" s="77">
        <v>66.66</v>
      </c>
      <c r="Q72" s="77">
        <v>0</v>
      </c>
      <c r="R72" s="80">
        <v>25.62</v>
      </c>
      <c r="S72" s="80">
        <v>0</v>
      </c>
      <c r="T72" s="78">
        <f>SUMPRODUCT(LTA!F72:AJ72,LTA!F$101:AJ$101,LTA!F$104:AJ$104)</f>
        <v>56.65</v>
      </c>
      <c r="U72" s="78">
        <f>SUMPRODUCT(LTA!F72:AJ72,LTA!F$102:AJ$102,LTA!F$104:AJ$104)</f>
        <v>120.56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306.08000000000004</v>
      </c>
      <c r="AB72" s="117">
        <f>-STOA!O72</f>
        <v>0</v>
      </c>
      <c r="AC72">
        <f t="shared" si="3"/>
        <v>12.444024234268737</v>
      </c>
      <c r="AD72">
        <f t="shared" si="4"/>
        <v>1210.8062166362063</v>
      </c>
      <c r="AE72">
        <f>'IDT-1'!C72</f>
        <v>70</v>
      </c>
      <c r="AF72" s="26"/>
      <c r="AG72">
        <f t="shared" si="5"/>
        <v>1280.8062166362063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-95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6.0831816847666573</v>
      </c>
      <c r="F73">
        <f>GT_Spot!Q73</f>
        <v>0</v>
      </c>
      <c r="G73">
        <f>PPCL_NG!Q73</f>
        <v>19.28</v>
      </c>
      <c r="H73">
        <f>PPCL_Spot!Q73</f>
        <v>23.298393214261083</v>
      </c>
      <c r="I73">
        <f>Bawana_NG!Q73</f>
        <v>40.371903257743625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653.58203812603313</v>
      </c>
      <c r="P73" s="77">
        <v>47.02</v>
      </c>
      <c r="Q73" s="77">
        <v>0</v>
      </c>
      <c r="R73" s="80">
        <v>16.7</v>
      </c>
      <c r="S73" s="80">
        <v>0</v>
      </c>
      <c r="T73" s="78">
        <f>SUMPRODUCT(LTA!F73:AJ73,LTA!F$101:AJ$101,LTA!F$104:AJ$104)</f>
        <v>43.730000000000004</v>
      </c>
      <c r="U73" s="78">
        <f>SUMPRODUCT(LTA!F73:AJ73,LTA!F$102:AJ$102,LTA!F$104:AJ$104)</f>
        <v>120.23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301.58000000000004</v>
      </c>
      <c r="AB73" s="117">
        <f>-STOA!O73</f>
        <v>0</v>
      </c>
      <c r="AC73">
        <f t="shared" si="3"/>
        <v>11.192504543288683</v>
      </c>
      <c r="AD73">
        <f t="shared" si="4"/>
        <v>1260.6830117395161</v>
      </c>
      <c r="AE73">
        <f>'IDT-1'!C73</f>
        <v>55</v>
      </c>
      <c r="AF73" s="26"/>
      <c r="AG73">
        <f t="shared" si="5"/>
        <v>1315.6830117395161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6.0831816847666573</v>
      </c>
      <c r="F74">
        <f>GT_Spot!Q74</f>
        <v>0</v>
      </c>
      <c r="G74">
        <f>PPCL_NG!Q74</f>
        <v>19.28</v>
      </c>
      <c r="H74">
        <f>PPCL_Spot!Q74</f>
        <v>23.298393214261083</v>
      </c>
      <c r="I74">
        <f>Bawana_NG!Q74</f>
        <v>40.371903257743625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654.8736946864816</v>
      </c>
      <c r="P74" s="77">
        <v>47.02</v>
      </c>
      <c r="Q74" s="77">
        <v>0</v>
      </c>
      <c r="R74" s="80">
        <v>9.325772541912098</v>
      </c>
      <c r="S74" s="80">
        <v>0</v>
      </c>
      <c r="T74" s="78">
        <f>SUMPRODUCT(LTA!F74:AJ74,LTA!F$101:AJ$101,LTA!F$104:AJ$104)</f>
        <v>33.880000000000003</v>
      </c>
      <c r="U74" s="78">
        <f>SUMPRODUCT(LTA!F74:AJ74,LTA!F$102:AJ$102,LTA!F$104:AJ$104)</f>
        <v>120.38000000000001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300.08000000000004</v>
      </c>
      <c r="AB74" s="117">
        <f>-STOA!O74</f>
        <v>0</v>
      </c>
      <c r="AC74">
        <f t="shared" si="3"/>
        <v>11.040417919389453</v>
      </c>
      <c r="AD74">
        <f t="shared" si="4"/>
        <v>1243.5525274657755</v>
      </c>
      <c r="AE74">
        <f>'IDT-1'!C74</f>
        <v>60</v>
      </c>
      <c r="AF74" s="26"/>
      <c r="AG74">
        <f t="shared" si="5"/>
        <v>1303.5525274657755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6.0831816847666573</v>
      </c>
      <c r="F75">
        <f>GT_Spot!Q75</f>
        <v>0</v>
      </c>
      <c r="G75">
        <f>PPCL_NG!Q75</f>
        <v>19.28</v>
      </c>
      <c r="H75">
        <f>PPCL_Spot!Q75</f>
        <v>23.298393214261083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676.86091142895305</v>
      </c>
      <c r="P75" s="77">
        <v>47.02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23.36</v>
      </c>
      <c r="U75" s="78">
        <f>SUMPRODUCT(LTA!F75:AJ75,LTA!F$102:AJ$102,LTA!F$104:AJ$104)</f>
        <v>121.05000000000001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298.28000000000003</v>
      </c>
      <c r="AB75" s="117">
        <f>-STOA!O75</f>
        <v>0</v>
      </c>
      <c r="AC75">
        <f t="shared" si="3"/>
        <v>12.243107819960645</v>
      </c>
      <c r="AD75">
        <f t="shared" si="4"/>
        <v>1127.9093785080202</v>
      </c>
      <c r="AE75">
        <f>'IDT-1'!C75</f>
        <v>55</v>
      </c>
      <c r="AF75" s="26"/>
      <c r="AG75">
        <f t="shared" si="5"/>
        <v>1182.9093785080202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-125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6.0831816847666573</v>
      </c>
      <c r="F76">
        <f>GT_Spot!Q76</f>
        <v>0</v>
      </c>
      <c r="G76">
        <f>PPCL_NG!Q76</f>
        <v>19.28</v>
      </c>
      <c r="H76">
        <f>PPCL_Spot!Q76</f>
        <v>23.298393214261083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676.85937560844934</v>
      </c>
      <c r="P76" s="77">
        <v>47.02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14.73</v>
      </c>
      <c r="U76" s="78">
        <f>SUMPRODUCT(LTA!F76:AJ76,LTA!F$102:AJ$102,LTA!F$104:AJ$104)</f>
        <v>121.05000000000001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296.84000000000003</v>
      </c>
      <c r="AB76" s="117">
        <f>-STOA!O76</f>
        <v>0</v>
      </c>
      <c r="AC76">
        <f t="shared" si="3"/>
        <v>11.888134479074356</v>
      </c>
      <c r="AD76">
        <f t="shared" si="4"/>
        <v>1148.1928160284028</v>
      </c>
      <c r="AE76">
        <f>'IDT-1'!C76</f>
        <v>45</v>
      </c>
      <c r="AF76" s="26"/>
      <c r="AG76">
        <f t="shared" si="5"/>
        <v>1193.1928160284028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-95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6.0831816847666573</v>
      </c>
      <c r="F77">
        <f>GT_Spot!Q77</f>
        <v>0</v>
      </c>
      <c r="G77">
        <f>PPCL_NG!Q77</f>
        <v>19.28</v>
      </c>
      <c r="H77">
        <f>PPCL_Spot!Q77</f>
        <v>23.298393214261083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669.26162223252732</v>
      </c>
      <c r="P77" s="77">
        <v>33.800000000000004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6.6899999999999995</v>
      </c>
      <c r="U77" s="78">
        <f>SUMPRODUCT(LTA!F77:AJ77,LTA!F$102:AJ$102,LTA!F$104:AJ$104)</f>
        <v>121.22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296.19000000000005</v>
      </c>
      <c r="AB77" s="117">
        <f>-STOA!O77</f>
        <v>0</v>
      </c>
      <c r="AC77">
        <f t="shared" si="3"/>
        <v>11.851915437421123</v>
      </c>
      <c r="AD77">
        <f t="shared" si="4"/>
        <v>1093.8912816941338</v>
      </c>
      <c r="AE77">
        <f>'IDT-1'!C77</f>
        <v>35</v>
      </c>
      <c r="AF77" s="26"/>
      <c r="AG77">
        <f t="shared" si="5"/>
        <v>1128.8912816941338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-120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14.013403263403264</v>
      </c>
      <c r="F78">
        <f>GT_Spot!Q78</f>
        <v>0</v>
      </c>
      <c r="G78">
        <f>PPCL_NG!Q78</f>
        <v>19.28</v>
      </c>
      <c r="H78">
        <f>PPCL_Spot!Q78</f>
        <v>30.050900000000002</v>
      </c>
      <c r="I78">
        <f>Bawana_NG!Q78</f>
        <v>49.92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668.11133866049681</v>
      </c>
      <c r="P78" s="77">
        <v>33.800000000000004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3.33</v>
      </c>
      <c r="U78" s="78">
        <f>SUMPRODUCT(LTA!F78:AJ78,LTA!F$102:AJ$102,LTA!F$104:AJ$104)</f>
        <v>122.5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295.56000000000006</v>
      </c>
      <c r="AB78" s="117">
        <f>-STOA!O78</f>
        <v>0</v>
      </c>
      <c r="AC78">
        <f t="shared" si="3"/>
        <v>11.680809125927901</v>
      </c>
      <c r="AD78">
        <f t="shared" si="4"/>
        <v>1134.8848327979722</v>
      </c>
      <c r="AE78">
        <f>'IDT-1'!C78</f>
        <v>20</v>
      </c>
      <c r="AF78" s="26"/>
      <c r="AG78">
        <f t="shared" si="5"/>
        <v>1154.8848327979722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-90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14.013403263403264</v>
      </c>
      <c r="F79">
        <f>GT_Spot!Q79</f>
        <v>0</v>
      </c>
      <c r="G79">
        <f>PPCL_NG!Q79</f>
        <v>19.28</v>
      </c>
      <c r="H79">
        <f>PPCL_Spot!Q79</f>
        <v>30.050900000000002</v>
      </c>
      <c r="I79">
        <f>Bawana_NG!Q79</f>
        <v>49.92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639.20927613783317</v>
      </c>
      <c r="P79" s="77">
        <v>33.798510028653297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1.74</v>
      </c>
      <c r="U79" s="78">
        <f>SUMPRODUCT(LTA!F79:AJ79,LTA!F$102:AJ$102,LTA!F$104:AJ$104)</f>
        <v>122.55000000000001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294.95000000000005</v>
      </c>
      <c r="AB79" s="117">
        <f>-STOA!O79</f>
        <v>0</v>
      </c>
      <c r="AC79">
        <f t="shared" si="3"/>
        <v>11.229975313536704</v>
      </c>
      <c r="AD79">
        <f t="shared" si="4"/>
        <v>1124.2821141163531</v>
      </c>
      <c r="AE79">
        <f>'IDT-1'!C79</f>
        <v>-5</v>
      </c>
      <c r="AF79" s="26"/>
      <c r="AG79">
        <f t="shared" si="5"/>
        <v>1119.2821141163531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-70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14.013403263403264</v>
      </c>
      <c r="F80">
        <f>GT_Spot!Q80</f>
        <v>0</v>
      </c>
      <c r="G80">
        <f>PPCL_NG!Q80</f>
        <v>19.28</v>
      </c>
      <c r="H80">
        <f>PPCL_Spot!Q80</f>
        <v>30.050900000000002</v>
      </c>
      <c r="I80">
        <f>Bawana_NG!Q80</f>
        <v>49.92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639.20930182175061</v>
      </c>
      <c r="P80" s="77">
        <v>33.798510028653297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0.6</v>
      </c>
      <c r="U80" s="78">
        <f>SUMPRODUCT(LTA!F80:AJ80,LTA!F$102:AJ$102,LTA!F$104:AJ$104)</f>
        <v>120.87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-10</v>
      </c>
      <c r="AA80" s="117">
        <f>STOA!I80</f>
        <v>294.48</v>
      </c>
      <c r="AB80" s="117">
        <f>-STOA!O80</f>
        <v>0</v>
      </c>
      <c r="AC80">
        <f t="shared" si="3"/>
        <v>11.112242264333222</v>
      </c>
      <c r="AD80">
        <f t="shared" si="4"/>
        <v>1131.109872849474</v>
      </c>
      <c r="AE80">
        <f>'IDT-1'!C80</f>
        <v>-16.934999999999999</v>
      </c>
      <c r="AF80" s="26"/>
      <c r="AG80">
        <f t="shared" si="5"/>
        <v>1114.174872849474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-50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14.013403263403264</v>
      </c>
      <c r="F81">
        <f>GT_Spot!Q81</f>
        <v>0</v>
      </c>
      <c r="G81">
        <f>PPCL_NG!Q81</f>
        <v>19.28</v>
      </c>
      <c r="H81">
        <f>PPCL_Spot!Q81</f>
        <v>30.050900000000002</v>
      </c>
      <c r="I81">
        <f>Bawana_NG!Q81</f>
        <v>49.92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634.48137031324291</v>
      </c>
      <c r="P81" s="77">
        <v>33.798510028653297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7.0000000000000007E-2</v>
      </c>
      <c r="U81" s="78">
        <f>SUMPRODUCT(LTA!F81:AJ81,LTA!F$102:AJ$102,LTA!F$104:AJ$104)</f>
        <v>121.06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294.18000000000006</v>
      </c>
      <c r="AB81" s="117">
        <f>-STOA!O81</f>
        <v>0</v>
      </c>
      <c r="AC81">
        <f t="shared" si="3"/>
        <v>10.532316815726636</v>
      </c>
      <c r="AD81">
        <f t="shared" si="4"/>
        <v>1186.3218667895728</v>
      </c>
      <c r="AE81">
        <f>'IDT-1'!C81</f>
        <v>-25</v>
      </c>
      <c r="AF81" s="26"/>
      <c r="AG81">
        <f t="shared" si="5"/>
        <v>1161.3218667895728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6.0831816847666573</v>
      </c>
      <c r="F82">
        <f>GT_Spot!Q82</f>
        <v>0</v>
      </c>
      <c r="G82">
        <f>PPCL_NG!Q82</f>
        <v>19.28</v>
      </c>
      <c r="H82">
        <f>PPCL_Spot!Q82</f>
        <v>23.298393214261083</v>
      </c>
      <c r="I82">
        <f>Bawana_NG!Q82</f>
        <v>49.92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633.97870636570008</v>
      </c>
      <c r="P82" s="77">
        <v>33.798510028653297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110.79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294.08000000000004</v>
      </c>
      <c r="AB82" s="117">
        <f>-STOA!O82</f>
        <v>0</v>
      </c>
      <c r="AC82">
        <f t="shared" si="3"/>
        <v>10.306813363381755</v>
      </c>
      <c r="AD82">
        <f t="shared" si="4"/>
        <v>1160.9219779299995</v>
      </c>
      <c r="AE82">
        <f>'IDT-1'!C82</f>
        <v>-20</v>
      </c>
      <c r="AF82" s="26"/>
      <c r="AG82">
        <f t="shared" si="5"/>
        <v>1140.9219779299995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6.0831816847666573</v>
      </c>
      <c r="F83">
        <f>GT_Spot!Q83</f>
        <v>0</v>
      </c>
      <c r="G83">
        <f>PPCL_NG!Q83</f>
        <v>19.28</v>
      </c>
      <c r="H83">
        <f>PPCL_Spot!Q83</f>
        <v>23.298393214261083</v>
      </c>
      <c r="I83">
        <f>Bawana_NG!Q83</f>
        <v>49.92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631.34688067695095</v>
      </c>
      <c r="P83" s="77">
        <v>33.798510028653297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111.30000000000001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-15</v>
      </c>
      <c r="AA83" s="117">
        <f>STOA!I83</f>
        <v>294.08000000000004</v>
      </c>
      <c r="AB83" s="117">
        <f>-STOA!O83</f>
        <v>0</v>
      </c>
      <c r="AC83">
        <f t="shared" si="3"/>
        <v>10.421313210153693</v>
      </c>
      <c r="AD83">
        <f t="shared" si="4"/>
        <v>1143.6856523944784</v>
      </c>
      <c r="AE83">
        <f>'IDT-1'!C83</f>
        <v>-4.234</v>
      </c>
      <c r="AF83" s="26"/>
      <c r="AG83">
        <f t="shared" si="5"/>
        <v>1139.4516523944785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6.0831816847666573</v>
      </c>
      <c r="F84">
        <f>GT_Spot!Q84</f>
        <v>0</v>
      </c>
      <c r="G84">
        <f>PPCL_NG!Q84</f>
        <v>19.28</v>
      </c>
      <c r="H84">
        <f>PPCL_Spot!Q84</f>
        <v>23.298393214261083</v>
      </c>
      <c r="I84">
        <f>Bawana_NG!Q84</f>
        <v>49.92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630.81842854699585</v>
      </c>
      <c r="P84" s="77">
        <v>33.798510028653297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111.91000000000001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294.08000000000004</v>
      </c>
      <c r="AB84" s="117">
        <f>-STOA!O84</f>
        <v>0</v>
      </c>
      <c r="AC84">
        <f t="shared" si="3"/>
        <v>10.288858918577155</v>
      </c>
      <c r="AD84">
        <f t="shared" si="4"/>
        <v>1158.8996545560994</v>
      </c>
      <c r="AE84">
        <f>'IDT-1'!C84</f>
        <v>-5</v>
      </c>
      <c r="AF84" s="26"/>
      <c r="AG84">
        <f t="shared" si="5"/>
        <v>1153.8996545560994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6.0831816847666573</v>
      </c>
      <c r="F85">
        <f>GT_Spot!Q85</f>
        <v>0</v>
      </c>
      <c r="G85">
        <f>PPCL_NG!Q85</f>
        <v>19.28</v>
      </c>
      <c r="H85">
        <f>PPCL_Spot!Q85</f>
        <v>23.298393214261083</v>
      </c>
      <c r="I85">
        <f>Bawana_NG!Q85</f>
        <v>49.920000000000009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629.53031523793265</v>
      </c>
      <c r="P85" s="77">
        <v>33.798510028653297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112.67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294.08000000000004</v>
      </c>
      <c r="AB85" s="117">
        <f>-STOA!O85</f>
        <v>0</v>
      </c>
      <c r="AC85">
        <f t="shared" si="3"/>
        <v>10.435139689334722</v>
      </c>
      <c r="AD85">
        <f t="shared" si="4"/>
        <v>1141.2252604762791</v>
      </c>
      <c r="AE85">
        <f>'IDT-1'!C85</f>
        <v>0</v>
      </c>
      <c r="AF85" s="26"/>
      <c r="AG85">
        <f t="shared" si="5"/>
        <v>1141.2252604762791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-17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6.0831816847666573</v>
      </c>
      <c r="F86">
        <f>GT_Spot!Q86</f>
        <v>0</v>
      </c>
      <c r="G86">
        <f>PPCL_NG!Q86</f>
        <v>19.28</v>
      </c>
      <c r="H86">
        <f>PPCL_Spot!Q86</f>
        <v>23.298393214261083</v>
      </c>
      <c r="I86">
        <f>Bawana_NG!Q86</f>
        <v>49.920000000000009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629.53061975366938</v>
      </c>
      <c r="P86" s="77">
        <v>33.798510028653297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113.39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294.08000000000004</v>
      </c>
      <c r="AB86" s="117">
        <f>-STOA!O86</f>
        <v>0</v>
      </c>
      <c r="AC86">
        <f t="shared" si="3"/>
        <v>10.574650281906134</v>
      </c>
      <c r="AD86">
        <f t="shared" si="4"/>
        <v>1126.8060543994443</v>
      </c>
      <c r="AE86">
        <f>'IDT-1'!C86</f>
        <v>15</v>
      </c>
      <c r="AF86" s="26"/>
      <c r="AG86">
        <f t="shared" si="5"/>
        <v>1141.8060543994443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-32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6.0831816847666573</v>
      </c>
      <c r="F87">
        <f>GT_Spot!Q87</f>
        <v>0</v>
      </c>
      <c r="G87">
        <f>PPCL_NG!Q87</f>
        <v>19.28</v>
      </c>
      <c r="H87">
        <f>PPCL_Spot!Q87</f>
        <v>23.298393214261083</v>
      </c>
      <c r="I87">
        <f>Bawana_NG!Q87</f>
        <v>49.920000000000009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745.20401755575813</v>
      </c>
      <c r="P87" s="77">
        <v>68.250000000000014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112.99000000000001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325.84000000000003</v>
      </c>
      <c r="AB87" s="117">
        <f>-STOA!O87</f>
        <v>0</v>
      </c>
      <c r="AC87">
        <f t="shared" si="3"/>
        <v>14.195930369372901</v>
      </c>
      <c r="AD87">
        <f t="shared" si="4"/>
        <v>1076.6696620854132</v>
      </c>
      <c r="AE87">
        <f>'IDT-1'!C87</f>
        <v>25</v>
      </c>
      <c r="AF87" s="26"/>
      <c r="AG87">
        <f t="shared" si="5"/>
        <v>1101.6696620854132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-260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6.0831816847666573</v>
      </c>
      <c r="F88">
        <f>GT_Spot!Q88</f>
        <v>0</v>
      </c>
      <c r="G88">
        <f>PPCL_NG!Q88</f>
        <v>19.28</v>
      </c>
      <c r="H88">
        <f>PPCL_Spot!Q88</f>
        <v>23.298393214261083</v>
      </c>
      <c r="I88">
        <f>Bawana_NG!Q88</f>
        <v>49.920000000000009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745.21673397356074</v>
      </c>
      <c r="P88" s="77">
        <v>68.250000000000014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121.52000000000001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325.84000000000003</v>
      </c>
      <c r="AB88" s="117">
        <f>-STOA!O88</f>
        <v>0</v>
      </c>
      <c r="AC88">
        <f t="shared" si="3"/>
        <v>13.960371810572726</v>
      </c>
      <c r="AD88">
        <f t="shared" si="4"/>
        <v>1120.4479370620156</v>
      </c>
      <c r="AE88">
        <f>'IDT-1'!C88</f>
        <v>45</v>
      </c>
      <c r="AF88" s="26"/>
      <c r="AG88">
        <f t="shared" si="5"/>
        <v>1165.4479370620156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-225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6.0831816847666573</v>
      </c>
      <c r="F89">
        <f>GT_Spot!Q89</f>
        <v>0</v>
      </c>
      <c r="G89">
        <f>PPCL_NG!Q89</f>
        <v>19.28</v>
      </c>
      <c r="H89">
        <f>PPCL_Spot!Q89</f>
        <v>23.298393214261083</v>
      </c>
      <c r="I89">
        <f>Bawana_NG!Q89</f>
        <v>49.920000000000009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744.92362677927042</v>
      </c>
      <c r="P89" s="77">
        <v>68.250000000000014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121.14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325.84000000000003</v>
      </c>
      <c r="AB89" s="117">
        <f>-STOA!O89</f>
        <v>0</v>
      </c>
      <c r="AC89">
        <f t="shared" si="3"/>
        <v>14.158645400273466</v>
      </c>
      <c r="AD89">
        <f t="shared" si="4"/>
        <v>1096.576556278025</v>
      </c>
      <c r="AE89">
        <f>'IDT-1'!C89</f>
        <v>85</v>
      </c>
      <c r="AF89" s="26"/>
      <c r="AG89">
        <f t="shared" si="5"/>
        <v>1181.576556278025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-248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6.0831816847666573</v>
      </c>
      <c r="F90">
        <f>GT_Spot!Q90</f>
        <v>0</v>
      </c>
      <c r="G90">
        <f>PPCL_NG!Q90</f>
        <v>19.28</v>
      </c>
      <c r="H90">
        <f>PPCL_Spot!Q90</f>
        <v>23.298393214261083</v>
      </c>
      <c r="I90">
        <f>Bawana_NG!Q90</f>
        <v>49.920000000000009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744.92362677927042</v>
      </c>
      <c r="P90" s="77">
        <v>68.250000000000014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121.30000000000001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19.79</v>
      </c>
      <c r="Z90" s="75">
        <f>IEX!O90</f>
        <v>0</v>
      </c>
      <c r="AA90" s="117">
        <f>STOA!I90</f>
        <v>325.84000000000003</v>
      </c>
      <c r="AB90" s="117">
        <f>-STOA!O90</f>
        <v>0</v>
      </c>
      <c r="AC90">
        <f t="shared" si="3"/>
        <v>14.563326930539807</v>
      </c>
      <c r="AD90">
        <f t="shared" si="4"/>
        <v>1118.0518747477583</v>
      </c>
      <c r="AE90">
        <f>'IDT-1'!C90</f>
        <v>81.567999999999998</v>
      </c>
      <c r="AF90" s="26"/>
      <c r="AG90">
        <f t="shared" si="5"/>
        <v>1199.6198747477583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-260</v>
      </c>
      <c r="AM90" s="75">
        <f>RTM_PXI!I90</f>
        <v>0</v>
      </c>
      <c r="AN90" s="75">
        <f>RTM_PXI!O90</f>
        <v>0</v>
      </c>
      <c r="AO90" s="192">
        <f>GDAM_IEX!I90</f>
        <v>13.93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6.0831816847666573</v>
      </c>
      <c r="F91">
        <f>GT_Spot!Q91</f>
        <v>0</v>
      </c>
      <c r="G91">
        <f>PPCL_NG!Q91</f>
        <v>19.28</v>
      </c>
      <c r="H91">
        <f>PPCL_Spot!Q91</f>
        <v>23.298393214261083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744.41387316327041</v>
      </c>
      <c r="P91" s="77">
        <v>68.250000000000014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120.66000000000001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2.8</v>
      </c>
      <c r="Z91" s="75">
        <f>IEX!O91</f>
        <v>0</v>
      </c>
      <c r="AA91" s="117">
        <f>STOA!I91</f>
        <v>369.3</v>
      </c>
      <c r="AB91" s="117">
        <f>-STOA!O91</f>
        <v>0</v>
      </c>
      <c r="AC91">
        <f t="shared" si="3"/>
        <v>14.907955139074131</v>
      </c>
      <c r="AD91">
        <f t="shared" si="4"/>
        <v>1124.727492923224</v>
      </c>
      <c r="AE91">
        <f>'IDT-1'!C91</f>
        <v>72.667000000000002</v>
      </c>
      <c r="AF91" s="26"/>
      <c r="AG91">
        <f t="shared" si="5"/>
        <v>1197.3944929232239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-276</v>
      </c>
      <c r="AM91" s="75">
        <f>RTM_PXI!I91</f>
        <v>0</v>
      </c>
      <c r="AN91" s="75">
        <f>RTM_PXI!O91</f>
        <v>0</v>
      </c>
      <c r="AO91" s="192">
        <f>GDAM_IEX!I91</f>
        <v>11.63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6.0831816847666573</v>
      </c>
      <c r="F92">
        <f>GT_Spot!Q92</f>
        <v>0</v>
      </c>
      <c r="G92">
        <f>PPCL_NG!Q92</f>
        <v>19.28</v>
      </c>
      <c r="H92">
        <f>PPCL_Spot!Q92</f>
        <v>23.298393214261083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744.41387316327041</v>
      </c>
      <c r="P92" s="77">
        <v>68.250000000000014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129.37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16.7</v>
      </c>
      <c r="Z92" s="75">
        <f>IEX!O92</f>
        <v>0</v>
      </c>
      <c r="AA92" s="117">
        <f>STOA!I92</f>
        <v>369.3</v>
      </c>
      <c r="AB92" s="117">
        <f>-STOA!O92</f>
        <v>0</v>
      </c>
      <c r="AC92">
        <f t="shared" si="3"/>
        <v>15.656168072084625</v>
      </c>
      <c r="AD92">
        <f t="shared" si="4"/>
        <v>1162.7992799902133</v>
      </c>
      <c r="AE92">
        <f>'IDT-1'!C92</f>
        <v>57.246000000000002</v>
      </c>
      <c r="AF92" s="26"/>
      <c r="AG92">
        <f t="shared" si="5"/>
        <v>1220.0452799902134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-299</v>
      </c>
      <c r="AM92" s="75">
        <f>RTM_PXI!I92</f>
        <v>0</v>
      </c>
      <c r="AN92" s="75">
        <f>RTM_PXI!O92</f>
        <v>0</v>
      </c>
      <c r="AO92" s="192">
        <f>GDAM_IEX!I92</f>
        <v>50.84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6.0831816847666573</v>
      </c>
      <c r="F93">
        <f>GT_Spot!Q93</f>
        <v>0</v>
      </c>
      <c r="G93">
        <f>PPCL_NG!Q93</f>
        <v>19.28</v>
      </c>
      <c r="H93">
        <f>PPCL_Spot!Q93</f>
        <v>23.298393214261083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744.41387316327041</v>
      </c>
      <c r="P93" s="77">
        <v>68.250000000000014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129.65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30.31</v>
      </c>
      <c r="Z93" s="75">
        <f>IEX!O93</f>
        <v>0</v>
      </c>
      <c r="AA93" s="117">
        <f>STOA!I93</f>
        <v>369.3</v>
      </c>
      <c r="AB93" s="117">
        <f>-STOA!O93</f>
        <v>0</v>
      </c>
      <c r="AC93">
        <f t="shared" si="3"/>
        <v>15.518305098719008</v>
      </c>
      <c r="AD93">
        <f t="shared" si="4"/>
        <v>1225.617142963579</v>
      </c>
      <c r="AE93">
        <f>'IDT-1'!C93</f>
        <v>48.414000000000001</v>
      </c>
      <c r="AF93" s="26"/>
      <c r="AG93">
        <f t="shared" si="5"/>
        <v>1274.031142963579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-260</v>
      </c>
      <c r="AM93" s="75">
        <f>RTM_PXI!I93</f>
        <v>0</v>
      </c>
      <c r="AN93" s="75">
        <f>RTM_PXI!O93</f>
        <v>0</v>
      </c>
      <c r="AO93" s="192">
        <f>GDAM_IEX!I93</f>
        <v>60.63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14.013403263403264</v>
      </c>
      <c r="F94">
        <f>GT_Spot!Q94</f>
        <v>0</v>
      </c>
      <c r="G94">
        <f>PPCL_NG!Q94</f>
        <v>19.28</v>
      </c>
      <c r="H94">
        <f>PPCL_Spot!Q94</f>
        <v>30.050900000000002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743.97401958527041</v>
      </c>
      <c r="P94" s="77">
        <v>68.250000000000014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129.70000000000002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47.83</v>
      </c>
      <c r="Z94" s="75">
        <f>IEX!O94</f>
        <v>0</v>
      </c>
      <c r="AA94" s="117">
        <f>STOA!I94</f>
        <v>369.3</v>
      </c>
      <c r="AB94" s="117">
        <f>-STOA!O94</f>
        <v>0</v>
      </c>
      <c r="AC94">
        <f t="shared" si="3"/>
        <v>16.245871497726924</v>
      </c>
      <c r="AD94">
        <f t="shared" si="4"/>
        <v>1227.2124513509466</v>
      </c>
      <c r="AE94">
        <f>'IDT-1'!C94</f>
        <v>41.835999999999999</v>
      </c>
      <c r="AF94" s="26"/>
      <c r="AG94">
        <f t="shared" si="5"/>
        <v>1269.0484513509466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-300</v>
      </c>
      <c r="AM94" s="75">
        <f>RTM_PXI!I94</f>
        <v>0</v>
      </c>
      <c r="AN94" s="75">
        <f>RTM_PXI!O94</f>
        <v>0</v>
      </c>
      <c r="AO94" s="192">
        <f>GDAM_IEX!I94</f>
        <v>71.14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6.0831816847666573</v>
      </c>
      <c r="F95">
        <f>GT_Spot!Q95</f>
        <v>0</v>
      </c>
      <c r="G95">
        <f>PPCL_NG!Q95</f>
        <v>19.28</v>
      </c>
      <c r="H95">
        <f>PPCL_Spot!Q95</f>
        <v>23.298393214261083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744.48377320127042</v>
      </c>
      <c r="P95" s="77">
        <v>68.250000000000014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129.39000000000001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369.26</v>
      </c>
      <c r="AB95" s="117">
        <f>-STOA!O95</f>
        <v>0</v>
      </c>
      <c r="AC95">
        <f t="shared" si="3"/>
        <v>15.728029668609501</v>
      </c>
      <c r="AD95">
        <f t="shared" si="4"/>
        <v>1289.4173184316887</v>
      </c>
      <c r="AE95">
        <f>'IDT-1'!C95</f>
        <v>37.448999999999998</v>
      </c>
      <c r="AF95" s="26"/>
      <c r="AG95">
        <f t="shared" si="5"/>
        <v>1326.8663184316888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-240</v>
      </c>
      <c r="AM95" s="75">
        <f>RTM_PXI!I95</f>
        <v>0</v>
      </c>
      <c r="AN95" s="75">
        <f>RTM_PXI!O95</f>
        <v>0</v>
      </c>
      <c r="AO95" s="192">
        <f>GDAM_IEX!I95</f>
        <v>135.18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6.0831816847666573</v>
      </c>
      <c r="F96">
        <f>GT_Spot!Q96</f>
        <v>0</v>
      </c>
      <c r="G96">
        <f>PPCL_NG!Q96</f>
        <v>19.28</v>
      </c>
      <c r="H96">
        <f>PPCL_Spot!Q96</f>
        <v>23.298393214261083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744.48377320127042</v>
      </c>
      <c r="P96" s="77">
        <v>68.250000000000014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129.43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369.26</v>
      </c>
      <c r="AB96" s="117">
        <f>-STOA!O96</f>
        <v>0</v>
      </c>
      <c r="AC96">
        <f t="shared" si="3"/>
        <v>15.770885668609502</v>
      </c>
      <c r="AD96">
        <f t="shared" si="4"/>
        <v>1294.2444624316886</v>
      </c>
      <c r="AE96">
        <f>'IDT-1'!C96</f>
        <v>37.161999999999999</v>
      </c>
      <c r="AF96" s="26"/>
      <c r="AG96">
        <f t="shared" si="5"/>
        <v>1331.4064624316886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-240</v>
      </c>
      <c r="AM96" s="75">
        <f>RTM_PXI!I96</f>
        <v>0</v>
      </c>
      <c r="AN96" s="75">
        <f>RTM_PXI!O96</f>
        <v>0</v>
      </c>
      <c r="AO96" s="192">
        <f>GDAM_IEX!I96</f>
        <v>140.01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6.0831816847666573</v>
      </c>
      <c r="F97">
        <f>GT_Spot!Q97</f>
        <v>0</v>
      </c>
      <c r="G97">
        <f>PPCL_NG!Q97</f>
        <v>19.28</v>
      </c>
      <c r="H97">
        <f>PPCL_Spot!Q97</f>
        <v>23.298393214261083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744.92362677927042</v>
      </c>
      <c r="P97" s="77">
        <v>68.250000000000014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129.63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369.26</v>
      </c>
      <c r="AB97" s="117">
        <f>-STOA!O97</f>
        <v>0</v>
      </c>
      <c r="AC97">
        <f t="shared" si="3"/>
        <v>15.531790084696386</v>
      </c>
      <c r="AD97">
        <f t="shared" si="4"/>
        <v>1303.4734115936014</v>
      </c>
      <c r="AE97">
        <f>'IDT-1'!C97</f>
        <v>42.531999999999996</v>
      </c>
      <c r="AF97" s="26"/>
      <c r="AG97">
        <f t="shared" si="5"/>
        <v>1346.0054115936014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-222</v>
      </c>
      <c r="AM97" s="75">
        <f>RTM_PXI!I97</f>
        <v>0</v>
      </c>
      <c r="AN97" s="75">
        <f>RTM_PXI!O97</f>
        <v>0</v>
      </c>
      <c r="AO97" s="192">
        <f>GDAM_IEX!I97</f>
        <v>130.36000000000001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6.0831816847666573</v>
      </c>
      <c r="F98">
        <f>GT_Spot!Q98</f>
        <v>0</v>
      </c>
      <c r="G98">
        <f>PPCL_NG!Q98</f>
        <v>19.28</v>
      </c>
      <c r="H98">
        <f>PPCL_Spot!Q98</f>
        <v>23.298393214261083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744.92362677927042</v>
      </c>
      <c r="P98" s="77">
        <v>68.250000000000014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130.38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369.26</v>
      </c>
      <c r="AB98" s="117">
        <f>-STOA!O98</f>
        <v>0</v>
      </c>
      <c r="AC98">
        <f t="shared" si="3"/>
        <v>15.393121829651992</v>
      </c>
      <c r="AD98">
        <f t="shared" si="4"/>
        <v>1291.8720798486461</v>
      </c>
      <c r="AE98">
        <f>'IDT-1'!C98</f>
        <v>47.305</v>
      </c>
      <c r="AF98" s="26"/>
      <c r="AG98">
        <f t="shared" si="5"/>
        <v>1339.1770798486461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-220</v>
      </c>
      <c r="AM98" s="75">
        <f>RTM_PXI!I98</f>
        <v>0</v>
      </c>
      <c r="AN98" s="75">
        <f>RTM_PXI!O98</f>
        <v>0</v>
      </c>
      <c r="AO98" s="192">
        <f>GDAM_IEX!I98</f>
        <v>115.87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0.22544628255710228</v>
      </c>
      <c r="F99">
        <f t="shared" si="6"/>
        <v>0</v>
      </c>
      <c r="G99">
        <f t="shared" si="6"/>
        <v>0.46271999999999947</v>
      </c>
      <c r="H99">
        <f t="shared" si="6"/>
        <v>0.63512398723191466</v>
      </c>
      <c r="I99">
        <f t="shared" si="6"/>
        <v>1.1837578548866168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16.870439031443585</v>
      </c>
      <c r="P99" s="77">
        <f t="shared" si="6"/>
        <v>1.5290520200573072</v>
      </c>
      <c r="Q99" s="77">
        <f t="shared" si="6"/>
        <v>0</v>
      </c>
      <c r="R99" s="80">
        <f t="shared" si="6"/>
        <v>0.30153112498791756</v>
      </c>
      <c r="S99" s="80">
        <f t="shared" si="6"/>
        <v>0</v>
      </c>
      <c r="T99" s="78">
        <f t="shared" si="6"/>
        <v>1.2261099999999998</v>
      </c>
      <c r="U99" s="78">
        <f t="shared" si="6"/>
        <v>3.0223824999999986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2.9357499999999998E-2</v>
      </c>
      <c r="Z99" s="75">
        <f t="shared" si="6"/>
        <v>-0.83450000000000002</v>
      </c>
      <c r="AA99" s="117">
        <f t="shared" si="6"/>
        <v>7.6252725000000066</v>
      </c>
      <c r="AB99" s="117">
        <f t="shared" si="6"/>
        <v>0</v>
      </c>
      <c r="AC99">
        <f t="shared" si="6"/>
        <v>0.31664655154935928</v>
      </c>
      <c r="AD99">
        <f t="shared" si="6"/>
        <v>30.768271249615069</v>
      </c>
      <c r="AE99">
        <f t="shared" si="6"/>
        <v>0.28185250000000001</v>
      </c>
      <c r="AG99">
        <f t="shared" si="6"/>
        <v>31.050123749615064</v>
      </c>
      <c r="AI99">
        <f t="shared" si="6"/>
        <v>0</v>
      </c>
      <c r="AJ99">
        <f t="shared" si="6"/>
        <v>0</v>
      </c>
      <c r="AK99">
        <f t="shared" si="6"/>
        <v>6.2762499999999999E-2</v>
      </c>
      <c r="AL99">
        <f t="shared" si="6"/>
        <v>-1.6034999999999999</v>
      </c>
      <c r="AM99">
        <f t="shared" si="6"/>
        <v>0</v>
      </c>
      <c r="AN99">
        <f t="shared" si="6"/>
        <v>0</v>
      </c>
      <c r="AO99">
        <f t="shared" si="6"/>
        <v>0.34896249999999995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44751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GT_NG!T3</f>
        <v>8.5359568086382733</v>
      </c>
      <c r="F3">
        <f>GT_Spot!T3</f>
        <v>0</v>
      </c>
      <c r="G3">
        <f>PPCL_NG!T3</f>
        <v>23.14</v>
      </c>
      <c r="H3">
        <f>PPCL_Spot!T3</f>
        <v>25.6</v>
      </c>
      <c r="I3">
        <f>Bawana_NG!T3</f>
        <v>69.59999999999998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886.02645731288271</v>
      </c>
      <c r="P3" s="77">
        <v>75.02000000000001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435.91999999999996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535.85</v>
      </c>
      <c r="AB3" s="117">
        <f>-STOA!P3</f>
        <v>0</v>
      </c>
      <c r="AC3">
        <f>SUMIF(B3:AB3,"&gt;0")*$AC$2-SUMIF(B3:AB3,"&lt;0")*($AC$2/(1-$AC$2))+SUMIF(AI3:AR3,"&gt;0")*$AC$2-SUMIF(AI3:AR3,"&lt;0")*($AC$2/(1-$AC$2))</f>
        <v>18.613590257990129</v>
      </c>
      <c r="AD3">
        <f>SUM(B3:AB3,AI3:AR3)-AC3</f>
        <v>1986.0788238635307</v>
      </c>
      <c r="AE3">
        <f>'IDT-1'!F3</f>
        <v>-17.483000000000001</v>
      </c>
      <c r="AF3" s="26"/>
      <c r="AG3">
        <f>SUM(AD3:AF3)</f>
        <v>1968.5958238635308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-55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8.5461307738452312</v>
      </c>
      <c r="F4">
        <f>GT_Spot!T4</f>
        <v>0</v>
      </c>
      <c r="G4">
        <f>PPCL_NG!T4</f>
        <v>23.14</v>
      </c>
      <c r="H4">
        <f>PPCL_Spot!T4</f>
        <v>25.6</v>
      </c>
      <c r="I4">
        <f>Bawana_NG!T4</f>
        <v>69.59999999999998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886.02645731288271</v>
      </c>
      <c r="P4" s="77">
        <v>75.02000000000001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436.34999999999997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535.85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18.129166775163206</v>
      </c>
      <c r="AD4">
        <f t="shared" ref="AD4:AD67" si="1">SUM(B4:AB4,AI4:AR4)-AC4</f>
        <v>2042.0034213115648</v>
      </c>
      <c r="AE4">
        <f>'IDT-1'!F4</f>
        <v>-33.912999999999997</v>
      </c>
      <c r="AF4" s="26"/>
      <c r="AG4">
        <f t="shared" ref="AG4:AG67" si="2">SUM(AD4:AF4)</f>
        <v>2008.0904213115648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8.5461307738452312</v>
      </c>
      <c r="F5">
        <f>GT_Spot!T5</f>
        <v>0</v>
      </c>
      <c r="G5">
        <f>PPCL_NG!T5</f>
        <v>23.14</v>
      </c>
      <c r="H5">
        <f>PPCL_Spot!T5</f>
        <v>25.6</v>
      </c>
      <c r="I5">
        <f>Bawana_NG!T5</f>
        <v>69.59999999999998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881.16120818648267</v>
      </c>
      <c r="P5" s="77">
        <v>75.02000000000001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442.09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535.85</v>
      </c>
      <c r="AB5" s="117">
        <f>-STOA!P5</f>
        <v>0</v>
      </c>
      <c r="AC5">
        <f t="shared" si="0"/>
        <v>18.136864582850887</v>
      </c>
      <c r="AD5">
        <f t="shared" si="1"/>
        <v>2042.8704743774772</v>
      </c>
      <c r="AE5">
        <f>'IDT-1'!F5</f>
        <v>-48.801000000000002</v>
      </c>
      <c r="AF5" s="26"/>
      <c r="AG5">
        <f t="shared" si="2"/>
        <v>1994.0694743774773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8.5461307738452312</v>
      </c>
      <c r="F6">
        <f>GT_Spot!T6</f>
        <v>0</v>
      </c>
      <c r="G6">
        <f>PPCL_NG!T6</f>
        <v>23.14</v>
      </c>
      <c r="H6">
        <f>PPCL_Spot!T6</f>
        <v>25.6</v>
      </c>
      <c r="I6">
        <f>Bawana_NG!T6</f>
        <v>69.59999999999998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878.36145098648262</v>
      </c>
      <c r="P6" s="77">
        <v>75.02000000000001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442.03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535.85</v>
      </c>
      <c r="AB6" s="117">
        <f>-STOA!P6</f>
        <v>0</v>
      </c>
      <c r="AC6">
        <f t="shared" si="0"/>
        <v>18.111698719490885</v>
      </c>
      <c r="AD6">
        <f t="shared" si="1"/>
        <v>2040.0358830408368</v>
      </c>
      <c r="AE6">
        <f>'IDT-1'!F6</f>
        <v>-68.013000000000005</v>
      </c>
      <c r="AF6" s="26"/>
      <c r="AG6">
        <f t="shared" si="2"/>
        <v>1972.0228830408369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8.5461307738452312</v>
      </c>
      <c r="F7">
        <f>GT_Spot!T7</f>
        <v>0</v>
      </c>
      <c r="G7">
        <f>PPCL_NG!T7</f>
        <v>23.14</v>
      </c>
      <c r="H7">
        <f>PPCL_Spot!T7</f>
        <v>25.622058246378565</v>
      </c>
      <c r="I7">
        <f>Bawana_NG!T7</f>
        <v>69.59999999999998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873.85939089565431</v>
      </c>
      <c r="P7" s="77">
        <v>75.02000000000001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441.61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535.85</v>
      </c>
      <c r="AB7" s="117">
        <f>-STOA!P7</f>
        <v>0</v>
      </c>
      <c r="AC7">
        <f t="shared" si="0"/>
        <v>18.068578703259725</v>
      </c>
      <c r="AD7">
        <f t="shared" si="1"/>
        <v>2035.1790012126182</v>
      </c>
      <c r="AE7">
        <f>'IDT-1'!F7</f>
        <v>-89.152000000000001</v>
      </c>
      <c r="AF7" s="26"/>
      <c r="AG7">
        <f t="shared" si="2"/>
        <v>1946.0270012126182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8.5461307738452312</v>
      </c>
      <c r="F8">
        <f>GT_Spot!T8</f>
        <v>0</v>
      </c>
      <c r="G8">
        <f>PPCL_NG!T8</f>
        <v>23.14</v>
      </c>
      <c r="H8">
        <f>PPCL_Spot!T8</f>
        <v>25.6</v>
      </c>
      <c r="I8">
        <f>Bawana_NG!T8</f>
        <v>69.59999999999998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870.15790289245433</v>
      </c>
      <c r="P8" s="77">
        <v>75.02000000000001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441.28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535.85</v>
      </c>
      <c r="AB8" s="117">
        <f>-STOA!P8</f>
        <v>0</v>
      </c>
      <c r="AC8">
        <f t="shared" si="0"/>
        <v>18.032907496263437</v>
      </c>
      <c r="AD8">
        <f t="shared" si="1"/>
        <v>2031.1611261700361</v>
      </c>
      <c r="AE8">
        <f>'IDT-1'!F8</f>
        <v>-111.05199999999999</v>
      </c>
      <c r="AF8" s="26"/>
      <c r="AG8">
        <f t="shared" si="2"/>
        <v>1920.1091261700362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8.5461307738452312</v>
      </c>
      <c r="F9">
        <f>GT_Spot!T9</f>
        <v>0</v>
      </c>
      <c r="G9">
        <f>PPCL_NG!T9</f>
        <v>23.14</v>
      </c>
      <c r="H9">
        <f>PPCL_Spot!T9</f>
        <v>25.6</v>
      </c>
      <c r="I9">
        <f>Bawana_NG!T9</f>
        <v>69.59999999999998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864.13410544838439</v>
      </c>
      <c r="P9" s="77">
        <v>75.02000000000001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447.72999999999996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535.85</v>
      </c>
      <c r="AB9" s="117">
        <f>-STOA!P9</f>
        <v>0</v>
      </c>
      <c r="AC9">
        <f t="shared" si="0"/>
        <v>18.320758159465871</v>
      </c>
      <c r="AD9">
        <f t="shared" si="1"/>
        <v>1999.2994780627639</v>
      </c>
      <c r="AE9">
        <f>'IDT-1'!F9</f>
        <v>-130.363</v>
      </c>
      <c r="AF9" s="26"/>
      <c r="AG9">
        <f t="shared" si="2"/>
        <v>1868.9364780627639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-32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8.5461307738452312</v>
      </c>
      <c r="F10">
        <f>GT_Spot!T10</f>
        <v>0</v>
      </c>
      <c r="G10">
        <f>PPCL_NG!T10</f>
        <v>23.14</v>
      </c>
      <c r="H10">
        <f>PPCL_Spot!T10</f>
        <v>25.6</v>
      </c>
      <c r="I10">
        <f>Bawana_NG!T10</f>
        <v>69.59999999999998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863.9101247496543</v>
      </c>
      <c r="P10" s="77">
        <v>75.02000000000001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448.08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-23</v>
      </c>
      <c r="AA10" s="117">
        <f>STOA!J10</f>
        <v>535.85</v>
      </c>
      <c r="AB10" s="117">
        <f>-STOA!P10</f>
        <v>0</v>
      </c>
      <c r="AC10">
        <f t="shared" si="0"/>
        <v>18.241963981617292</v>
      </c>
      <c r="AD10">
        <f t="shared" si="1"/>
        <v>2008.5042915418824</v>
      </c>
      <c r="AE10">
        <f>'IDT-1'!F10</f>
        <v>-127</v>
      </c>
      <c r="AF10" s="26"/>
      <c r="AG10">
        <f t="shared" si="2"/>
        <v>1881.5042915418824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8.5461307738452312</v>
      </c>
      <c r="F11">
        <f>GT_Spot!T11</f>
        <v>0</v>
      </c>
      <c r="G11">
        <f>PPCL_NG!T11</f>
        <v>23.14</v>
      </c>
      <c r="H11">
        <f>PPCL_Spot!T11</f>
        <v>25.6</v>
      </c>
      <c r="I11">
        <f>Bawana_NG!T11</f>
        <v>69.59999999999998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863.74213937901936</v>
      </c>
      <c r="P11" s="77">
        <v>75.02000000000001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447.91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535.85</v>
      </c>
      <c r="AB11" s="117">
        <f>-STOA!P11</f>
        <v>0</v>
      </c>
      <c r="AC11">
        <f t="shared" si="0"/>
        <v>18.212355327789115</v>
      </c>
      <c r="AD11">
        <f t="shared" si="1"/>
        <v>2011.1959148250755</v>
      </c>
      <c r="AE11">
        <f>'IDT-1'!F11</f>
        <v>-171</v>
      </c>
      <c r="AF11" s="26"/>
      <c r="AG11">
        <f t="shared" si="2"/>
        <v>1840.1959148250755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8.5461307738452312</v>
      </c>
      <c r="F12">
        <f>GT_Spot!T12</f>
        <v>0</v>
      </c>
      <c r="G12">
        <f>PPCL_NG!T12</f>
        <v>23.14</v>
      </c>
      <c r="H12">
        <f>PPCL_Spot!T12</f>
        <v>25.6</v>
      </c>
      <c r="I12">
        <f>Bawana_NG!T12</f>
        <v>69.59999999999998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862.69689662965425</v>
      </c>
      <c r="P12" s="77">
        <v>75.02000000000001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448.26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-98</v>
      </c>
      <c r="AA12" s="117">
        <f>STOA!J12</f>
        <v>535.85</v>
      </c>
      <c r="AB12" s="117">
        <f>-STOA!P12</f>
        <v>0</v>
      </c>
      <c r="AC12">
        <f t="shared" si="0"/>
        <v>19.09409113832594</v>
      </c>
      <c r="AD12">
        <f t="shared" si="1"/>
        <v>1953.8189362651735</v>
      </c>
      <c r="AE12">
        <f>'IDT-1'!F12</f>
        <v>-99</v>
      </c>
      <c r="AF12" s="26"/>
      <c r="AG12">
        <f t="shared" si="2"/>
        <v>1854.8189362651735</v>
      </c>
      <c r="AI12" s="75">
        <f>PXIL!J12</f>
        <v>0</v>
      </c>
      <c r="AJ12" s="75">
        <f>PXIL!P12</f>
        <v>0</v>
      </c>
      <c r="AK12" s="75">
        <f>RTM_IEX!J12</f>
        <v>22.2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8.5461307738452312</v>
      </c>
      <c r="F13">
        <f>GT_Spot!T13</f>
        <v>0</v>
      </c>
      <c r="G13">
        <f>PPCL_NG!T13</f>
        <v>23.14</v>
      </c>
      <c r="H13">
        <f>PPCL_Spot!T13</f>
        <v>25.6</v>
      </c>
      <c r="I13">
        <f>Bawana_NG!T13</f>
        <v>69.59999999999998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861.32350647325438</v>
      </c>
      <c r="P13" s="77">
        <v>75.02000000000001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448.47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-182</v>
      </c>
      <c r="AA13" s="117">
        <f>STOA!J13</f>
        <v>535.85</v>
      </c>
      <c r="AB13" s="117">
        <f>-STOA!P13</f>
        <v>0</v>
      </c>
      <c r="AC13">
        <f t="shared" si="0"/>
        <v>19.634256016814025</v>
      </c>
      <c r="AD13">
        <f t="shared" si="1"/>
        <v>1845.9153812302857</v>
      </c>
      <c r="AE13">
        <f>'IDT-1'!F13</f>
        <v>-45</v>
      </c>
      <c r="AF13" s="26"/>
      <c r="AG13">
        <f t="shared" si="2"/>
        <v>1800.9153812302857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8.5461307738452312</v>
      </c>
      <c r="F14">
        <f>GT_Spot!T14</f>
        <v>0</v>
      </c>
      <c r="G14">
        <f>PPCL_NG!T14</f>
        <v>23.14</v>
      </c>
      <c r="H14">
        <f>PPCL_Spot!T14</f>
        <v>25.6</v>
      </c>
      <c r="I14">
        <f>Bawana_NG!T14</f>
        <v>69.59999999999998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858.98316244125431</v>
      </c>
      <c r="P14" s="77">
        <v>75.02000000000001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448.47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-240</v>
      </c>
      <c r="AA14" s="117">
        <f>STOA!J14</f>
        <v>535.85</v>
      </c>
      <c r="AB14" s="117">
        <f>-STOA!P14</f>
        <v>0</v>
      </c>
      <c r="AC14">
        <f t="shared" si="0"/>
        <v>20.128592385619754</v>
      </c>
      <c r="AD14">
        <f t="shared" si="1"/>
        <v>1785.0807008294796</v>
      </c>
      <c r="AE14">
        <f>'IDT-1'!F14</f>
        <v>-11.532999999999999</v>
      </c>
      <c r="AF14" s="26"/>
      <c r="AG14">
        <f t="shared" si="2"/>
        <v>1773.5477008294797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8.5461307738452312</v>
      </c>
      <c r="F15">
        <f>GT_Spot!T15</f>
        <v>0</v>
      </c>
      <c r="G15">
        <f>PPCL_NG!T15</f>
        <v>23.14</v>
      </c>
      <c r="H15">
        <f>PPCL_Spot!T15</f>
        <v>25.6</v>
      </c>
      <c r="I15">
        <f>Bawana_NG!T15</f>
        <v>69.59999999999998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858.5657220776543</v>
      </c>
      <c r="P15" s="77">
        <v>75.02000000000001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440.82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-91</v>
      </c>
      <c r="AA15" s="117">
        <f>STOA!J15</f>
        <v>535.85</v>
      </c>
      <c r="AB15" s="117">
        <f>-STOA!P15</f>
        <v>0</v>
      </c>
      <c r="AC15">
        <f t="shared" si="0"/>
        <v>18.938954842623467</v>
      </c>
      <c r="AD15">
        <f t="shared" si="1"/>
        <v>1904.2028980088762</v>
      </c>
      <c r="AE15">
        <f>'IDT-1'!F15</f>
        <v>-187</v>
      </c>
      <c r="AF15" s="26"/>
      <c r="AG15">
        <f t="shared" si="2"/>
        <v>1717.2028980088762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-23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8.5461307738452312</v>
      </c>
      <c r="F16">
        <f>GT_Spot!T16</f>
        <v>0</v>
      </c>
      <c r="G16">
        <f>PPCL_NG!T16</f>
        <v>23.14</v>
      </c>
      <c r="H16">
        <f>PPCL_Spot!T16</f>
        <v>25.6</v>
      </c>
      <c r="I16">
        <f>Bawana_NG!T16</f>
        <v>69.59999999999998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863.80868495605432</v>
      </c>
      <c r="P16" s="77">
        <v>75.02000000000001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440.43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-169</v>
      </c>
      <c r="AA16" s="117">
        <f>STOA!J16</f>
        <v>535.85</v>
      </c>
      <c r="AB16" s="117">
        <f>-STOA!P16</f>
        <v>0</v>
      </c>
      <c r="AC16">
        <f t="shared" si="0"/>
        <v>19.597381929674125</v>
      </c>
      <c r="AD16">
        <f t="shared" si="1"/>
        <v>1867.8774338002254</v>
      </c>
      <c r="AE16">
        <f>'IDT-1'!F16</f>
        <v>-127</v>
      </c>
      <c r="AF16" s="26"/>
      <c r="AG16">
        <f t="shared" si="2"/>
        <v>1740.8774338002254</v>
      </c>
      <c r="AI16" s="75">
        <f>PXIL!J16</f>
        <v>0</v>
      </c>
      <c r="AJ16" s="75">
        <f>PXIL!P16</f>
        <v>0</v>
      </c>
      <c r="AK16" s="75">
        <f>RTM_IEX!J16</f>
        <v>14.48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8.5461307738452312</v>
      </c>
      <c r="F17">
        <f>GT_Spot!T17</f>
        <v>0</v>
      </c>
      <c r="G17">
        <f>PPCL_NG!T17</f>
        <v>23.14</v>
      </c>
      <c r="H17">
        <f>PPCL_Spot!T17</f>
        <v>25.6</v>
      </c>
      <c r="I17">
        <f>Bawana_NG!T17</f>
        <v>69.59999999999998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857.9840722296542</v>
      </c>
      <c r="P17" s="77">
        <v>75.02000000000001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440.28999999999996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-245</v>
      </c>
      <c r="AA17" s="117">
        <f>STOA!J17</f>
        <v>535.85</v>
      </c>
      <c r="AB17" s="117">
        <f>-STOA!P17</f>
        <v>0</v>
      </c>
      <c r="AC17">
        <f t="shared" si="0"/>
        <v>20.347143029368652</v>
      </c>
      <c r="AD17">
        <f t="shared" si="1"/>
        <v>1799.6530599741309</v>
      </c>
      <c r="AE17">
        <f>'IDT-1'!F17</f>
        <v>-71</v>
      </c>
      <c r="AF17" s="26"/>
      <c r="AG17">
        <f t="shared" si="2"/>
        <v>1728.6530599741309</v>
      </c>
      <c r="AI17" s="75">
        <f>PXIL!J17</f>
        <v>0</v>
      </c>
      <c r="AJ17" s="75">
        <f>PXIL!P17</f>
        <v>0</v>
      </c>
      <c r="AK17" s="75">
        <f>RTM_IEX!J17</f>
        <v>28.97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8.5461307738452312</v>
      </c>
      <c r="F18">
        <f>GT_Spot!T18</f>
        <v>0</v>
      </c>
      <c r="G18">
        <f>PPCL_NG!T18</f>
        <v>23.14</v>
      </c>
      <c r="H18">
        <f>PPCL_Spot!T18</f>
        <v>25.6</v>
      </c>
      <c r="I18">
        <f>Bawana_NG!T18</f>
        <v>69.59999999999998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857.9840722296542</v>
      </c>
      <c r="P18" s="77">
        <v>75.02000000000001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440.67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-297</v>
      </c>
      <c r="AA18" s="117">
        <f>STOA!J18</f>
        <v>535.85</v>
      </c>
      <c r="AB18" s="117">
        <f>-STOA!P18</f>
        <v>0</v>
      </c>
      <c r="AC18">
        <f t="shared" si="0"/>
        <v>20.642221660522807</v>
      </c>
      <c r="AD18">
        <f t="shared" si="1"/>
        <v>1728.4279813429769</v>
      </c>
      <c r="AE18">
        <f>'IDT-1'!F18</f>
        <v>-38.634999999999998</v>
      </c>
      <c r="AF18" s="26"/>
      <c r="AG18">
        <f t="shared" si="2"/>
        <v>1689.7929813429769</v>
      </c>
      <c r="AI18" s="75">
        <f>PXIL!J18</f>
        <v>0</v>
      </c>
      <c r="AJ18" s="75">
        <f>PXIL!P18</f>
        <v>0</v>
      </c>
      <c r="AK18" s="75">
        <f>RTM_IEX!J18</f>
        <v>9.66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8.5461307738452312</v>
      </c>
      <c r="F19">
        <f>GT_Spot!T19</f>
        <v>0</v>
      </c>
      <c r="G19">
        <f>PPCL_NG!T19</f>
        <v>23.14</v>
      </c>
      <c r="H19">
        <f>PPCL_Spot!T19</f>
        <v>25.6</v>
      </c>
      <c r="I19">
        <f>Bawana_NG!T19</f>
        <v>69.59999999999998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857.9840722296542</v>
      </c>
      <c r="P19" s="77">
        <v>75.02000000000001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431.49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-236</v>
      </c>
      <c r="AA19" s="117">
        <f>STOA!J19</f>
        <v>535.85</v>
      </c>
      <c r="AB19" s="117">
        <f>-STOA!P19</f>
        <v>0</v>
      </c>
      <c r="AC19">
        <f t="shared" si="0"/>
        <v>20.023645156890844</v>
      </c>
      <c r="AD19">
        <f t="shared" si="1"/>
        <v>1761.2065578466086</v>
      </c>
      <c r="AE19">
        <f>'IDT-1'!F19</f>
        <v>-121</v>
      </c>
      <c r="AF19" s="26"/>
      <c r="AG19">
        <f t="shared" si="2"/>
        <v>1640.2065578466086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8.5461307738452312</v>
      </c>
      <c r="F20">
        <f>GT_Spot!T20</f>
        <v>0</v>
      </c>
      <c r="G20">
        <f>PPCL_NG!T20</f>
        <v>23.14</v>
      </c>
      <c r="H20">
        <f>PPCL_Spot!T20</f>
        <v>25.6</v>
      </c>
      <c r="I20">
        <f>Bawana_NG!T20</f>
        <v>69.59999999999998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856.51232194965428</v>
      </c>
      <c r="P20" s="77">
        <v>75.02000000000001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431.77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-287</v>
      </c>
      <c r="AA20" s="117">
        <f>STOA!J20</f>
        <v>535.85</v>
      </c>
      <c r="AB20" s="117">
        <f>-STOA!P20</f>
        <v>0</v>
      </c>
      <c r="AC20">
        <f t="shared" si="0"/>
        <v>20.589592982836852</v>
      </c>
      <c r="AD20">
        <f t="shared" si="1"/>
        <v>1742.5888597406629</v>
      </c>
      <c r="AE20">
        <f>'IDT-1'!F20</f>
        <v>-90.531999999999996</v>
      </c>
      <c r="AF20" s="26"/>
      <c r="AG20">
        <f t="shared" si="2"/>
        <v>1652.056859740663</v>
      </c>
      <c r="AI20" s="75">
        <f>PXIL!J20</f>
        <v>0</v>
      </c>
      <c r="AJ20" s="75">
        <f>PXIL!P20</f>
        <v>0</v>
      </c>
      <c r="AK20" s="75">
        <f>RTM_IEX!J20</f>
        <v>24.14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8.5461307738452312</v>
      </c>
      <c r="F21">
        <f>GT_Spot!T21</f>
        <v>0</v>
      </c>
      <c r="G21">
        <f>PPCL_NG!T21</f>
        <v>23.14</v>
      </c>
      <c r="H21">
        <f>PPCL_Spot!T21</f>
        <v>25.6</v>
      </c>
      <c r="I21">
        <f>Bawana_NG!T21</f>
        <v>49.999999999999993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812.07886190849649</v>
      </c>
      <c r="P21" s="77">
        <v>75.02000000000001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432.03999999999996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-264.85000000000002</v>
      </c>
      <c r="AA21" s="117">
        <f>STOA!J21</f>
        <v>535.85</v>
      </c>
      <c r="AB21" s="117">
        <f>-STOA!P21</f>
        <v>0</v>
      </c>
      <c r="AC21">
        <f t="shared" si="0"/>
        <v>19.779198305257555</v>
      </c>
      <c r="AD21">
        <f t="shared" si="1"/>
        <v>1659.6457943770843</v>
      </c>
      <c r="AE21">
        <f>'IDT-1'!F21</f>
        <v>-69.772999999999996</v>
      </c>
      <c r="AF21" s="26"/>
      <c r="AG21">
        <f t="shared" si="2"/>
        <v>1589.8727943770843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-18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8.5461307738452312</v>
      </c>
      <c r="F22">
        <f>GT_Spot!T22</f>
        <v>0</v>
      </c>
      <c r="G22">
        <f>PPCL_NG!T22</f>
        <v>23.14</v>
      </c>
      <c r="H22">
        <f>PPCL_Spot!T22</f>
        <v>25.6</v>
      </c>
      <c r="I22">
        <f>Bawana_NG!T22</f>
        <v>69.59999999999998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861.9279663322892</v>
      </c>
      <c r="P22" s="77">
        <v>75.02000000000001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432.47999999999996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-366</v>
      </c>
      <c r="AA22" s="117">
        <f>STOA!J22</f>
        <v>535.85</v>
      </c>
      <c r="AB22" s="117">
        <f>-STOA!P22</f>
        <v>0</v>
      </c>
      <c r="AC22">
        <f t="shared" si="0"/>
        <v>21.344870727657472</v>
      </c>
      <c r="AD22">
        <f t="shared" si="1"/>
        <v>1668.9592263784773</v>
      </c>
      <c r="AE22">
        <f>'IDT-1'!F22</f>
        <v>-57.087000000000003</v>
      </c>
      <c r="AF22" s="26"/>
      <c r="AG22">
        <f t="shared" si="2"/>
        <v>1611.8722263784773</v>
      </c>
      <c r="AI22" s="75">
        <f>PXIL!J22</f>
        <v>0</v>
      </c>
      <c r="AJ22" s="75">
        <f>PXIL!P22</f>
        <v>0</v>
      </c>
      <c r="AK22" s="75">
        <f>RTM_IEX!J22</f>
        <v>24.14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8.5461307738452312</v>
      </c>
      <c r="F23">
        <f>GT_Spot!T23</f>
        <v>0</v>
      </c>
      <c r="G23">
        <f>PPCL_NG!T23</f>
        <v>23.14</v>
      </c>
      <c r="H23">
        <f>PPCL_Spot!T23</f>
        <v>25.6</v>
      </c>
      <c r="I23">
        <f>Bawana_NG!T23</f>
        <v>69.59999999999998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865.17856983572403</v>
      </c>
      <c r="P23" s="77">
        <v>75.02000000000001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431.73999999999995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-328</v>
      </c>
      <c r="AA23" s="117">
        <f>STOA!J23</f>
        <v>535.85</v>
      </c>
      <c r="AB23" s="117">
        <f>-STOA!P23</f>
        <v>0</v>
      </c>
      <c r="AC23">
        <f t="shared" si="0"/>
        <v>20.905944467866231</v>
      </c>
      <c r="AD23">
        <f t="shared" si="1"/>
        <v>1675.7687561417031</v>
      </c>
      <c r="AE23">
        <f>'IDT-1'!F23</f>
        <v>-124.554</v>
      </c>
      <c r="AF23" s="26"/>
      <c r="AG23">
        <f t="shared" si="2"/>
        <v>1551.214756141703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8.5461307738452312</v>
      </c>
      <c r="F24">
        <f>GT_Spot!T24</f>
        <v>0</v>
      </c>
      <c r="G24">
        <f>PPCL_NG!T24</f>
        <v>23.14</v>
      </c>
      <c r="H24">
        <f>PPCL_Spot!T24</f>
        <v>25.6</v>
      </c>
      <c r="I24">
        <f>Bawana_NG!T24</f>
        <v>69.59999999999998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868.19761375972405</v>
      </c>
      <c r="P24" s="77">
        <v>75.02000000000001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442.68999999999994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-375</v>
      </c>
      <c r="AA24" s="117">
        <f>STOA!J24</f>
        <v>535.85</v>
      </c>
      <c r="AB24" s="117">
        <f>-STOA!P24</f>
        <v>0</v>
      </c>
      <c r="AC24">
        <f t="shared" si="0"/>
        <v>21.697218772718657</v>
      </c>
      <c r="AD24">
        <f t="shared" si="1"/>
        <v>1690.5665257608503</v>
      </c>
      <c r="AE24">
        <f>'IDT-1'!F24</f>
        <v>-108.408</v>
      </c>
      <c r="AF24" s="26"/>
      <c r="AG24">
        <f t="shared" si="2"/>
        <v>1582.1585257608504</v>
      </c>
      <c r="AI24" s="75">
        <f>PXIL!J24</f>
        <v>0</v>
      </c>
      <c r="AJ24" s="75">
        <f>PXIL!P24</f>
        <v>0</v>
      </c>
      <c r="AK24" s="75">
        <f>RTM_IEX!J24</f>
        <v>38.619999999999997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8.5461307738452312</v>
      </c>
      <c r="F25">
        <f>GT_Spot!T25</f>
        <v>0</v>
      </c>
      <c r="G25">
        <f>PPCL_NG!T25</f>
        <v>23.14</v>
      </c>
      <c r="H25">
        <f>PPCL_Spot!T25</f>
        <v>25.6</v>
      </c>
      <c r="I25">
        <f>Bawana_NG!T25</f>
        <v>69.59999999999998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871.73153312532406</v>
      </c>
      <c r="P25" s="77">
        <v>75.02000000000001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446.84999999999991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-434</v>
      </c>
      <c r="AA25" s="117">
        <f>STOA!J25</f>
        <v>535.85</v>
      </c>
      <c r="AB25" s="117">
        <f>-STOA!P25</f>
        <v>0</v>
      </c>
      <c r="AC25">
        <f t="shared" si="0"/>
        <v>22.076302786945462</v>
      </c>
      <c r="AD25">
        <f t="shared" si="1"/>
        <v>1614.741361112224</v>
      </c>
      <c r="AE25">
        <f>'IDT-1'!F25</f>
        <v>-80.728999999999999</v>
      </c>
      <c r="AF25" s="26"/>
      <c r="AG25">
        <f t="shared" si="2"/>
        <v>1534.012361112224</v>
      </c>
      <c r="AI25" s="75">
        <f>PXIL!J25</f>
        <v>0</v>
      </c>
      <c r="AJ25" s="75">
        <f>PXIL!P25</f>
        <v>0</v>
      </c>
      <c r="AK25" s="75">
        <f>RTM_IEX!J25</f>
        <v>14.48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8.5461307738452312</v>
      </c>
      <c r="F26">
        <f>GT_Spot!T26</f>
        <v>0</v>
      </c>
      <c r="G26">
        <f>PPCL_NG!T26</f>
        <v>23.14</v>
      </c>
      <c r="H26">
        <f>PPCL_Spot!T26</f>
        <v>25.6</v>
      </c>
      <c r="I26">
        <f>Bawana_NG!T26</f>
        <v>69.59999999999998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871.73153312532406</v>
      </c>
      <c r="P26" s="77">
        <v>75.02000000000001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0.25</v>
      </c>
      <c r="U26" s="78">
        <f>SUMPRODUCT(LTA!F26:AJ26,LTA!F$102:AJ$102,LTA!F$105:AJ$105)</f>
        <v>449.13999999999993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-480</v>
      </c>
      <c r="AA26" s="117">
        <f>STOA!J26</f>
        <v>535.85</v>
      </c>
      <c r="AB26" s="117">
        <f>-STOA!P26</f>
        <v>0</v>
      </c>
      <c r="AC26">
        <f t="shared" si="0"/>
        <v>22.54955265296644</v>
      </c>
      <c r="AD26">
        <f t="shared" si="1"/>
        <v>1575.6381112462029</v>
      </c>
      <c r="AE26">
        <f>'IDT-1'!F26</f>
        <v>-61.7</v>
      </c>
      <c r="AF26" s="26"/>
      <c r="AG26">
        <f t="shared" si="2"/>
        <v>1513.9381112462029</v>
      </c>
      <c r="AI26" s="75">
        <f>PXIL!J26</f>
        <v>0</v>
      </c>
      <c r="AJ26" s="75">
        <f>PXIL!P26</f>
        <v>0</v>
      </c>
      <c r="AK26" s="75">
        <f>RTM_IEX!J26</f>
        <v>19.309999999999999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8.5461307738452312</v>
      </c>
      <c r="F27">
        <f>GT_Spot!T27</f>
        <v>0</v>
      </c>
      <c r="G27">
        <f>PPCL_NG!T27</f>
        <v>23.14</v>
      </c>
      <c r="H27">
        <f>PPCL_Spot!T27</f>
        <v>25.6</v>
      </c>
      <c r="I27">
        <f>Bawana_NG!T27</f>
        <v>69.59999999999998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871.98131357462103</v>
      </c>
      <c r="P27" s="77">
        <v>75.02000000000001</v>
      </c>
      <c r="Q27" s="77">
        <v>0</v>
      </c>
      <c r="R27" s="80">
        <v>4.072328375286042</v>
      </c>
      <c r="S27" s="80">
        <v>0</v>
      </c>
      <c r="T27" s="78">
        <f>SUMPRODUCT(LTA!F27:AJ27,LTA!F$101:AJ$101,LTA!F$105:AJ$105)</f>
        <v>1.08</v>
      </c>
      <c r="U27" s="78">
        <f>SUMPRODUCT(LTA!F27:AJ27,LTA!F$102:AJ$102,LTA!F$105:AJ$105)</f>
        <v>451.15999999999997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-468</v>
      </c>
      <c r="AA27" s="117">
        <f>STOA!J27</f>
        <v>535.85</v>
      </c>
      <c r="AB27" s="117">
        <f>-STOA!P27</f>
        <v>0</v>
      </c>
      <c r="AC27">
        <f t="shared" si="0"/>
        <v>23.016001680356432</v>
      </c>
      <c r="AD27">
        <f t="shared" si="1"/>
        <v>1652.2837710433957</v>
      </c>
      <c r="AE27">
        <f>'IDT-1'!F27</f>
        <v>-105.52500000000001</v>
      </c>
      <c r="AF27" s="26"/>
      <c r="AG27">
        <f t="shared" si="2"/>
        <v>1546.7587710433957</v>
      </c>
      <c r="AI27" s="75">
        <f>PXIL!J27</f>
        <v>0</v>
      </c>
      <c r="AJ27" s="75">
        <f>PXIL!P27</f>
        <v>0</v>
      </c>
      <c r="AK27" s="75">
        <f>RTM_IEX!J27</f>
        <v>77.25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8.8012237762237771</v>
      </c>
      <c r="F28">
        <f>GT_Spot!T28</f>
        <v>0</v>
      </c>
      <c r="G28">
        <f>PPCL_NG!T28</f>
        <v>23.14</v>
      </c>
      <c r="H28">
        <f>PPCL_Spot!T28</f>
        <v>25.6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871.98131357462103</v>
      </c>
      <c r="P28" s="77">
        <v>75.02000000000001</v>
      </c>
      <c r="Q28" s="77">
        <v>0</v>
      </c>
      <c r="R28" s="80">
        <v>8.35</v>
      </c>
      <c r="S28" s="80">
        <v>0</v>
      </c>
      <c r="T28" s="78">
        <f>SUMPRODUCT(LTA!F28:AJ28,LTA!F$101:AJ$101,LTA!F$105:AJ$105)</f>
        <v>2.3199999999999998</v>
      </c>
      <c r="U28" s="78">
        <f>SUMPRODUCT(LTA!F28:AJ28,LTA!F$102:AJ$102,LTA!F$105:AJ$105)</f>
        <v>453.84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-521</v>
      </c>
      <c r="AA28" s="117">
        <f>STOA!J28</f>
        <v>535.85</v>
      </c>
      <c r="AB28" s="117">
        <f>-STOA!P28</f>
        <v>0</v>
      </c>
      <c r="AC28">
        <f t="shared" si="0"/>
        <v>23.390910767751194</v>
      </c>
      <c r="AD28">
        <f t="shared" si="1"/>
        <v>1588.0416265830936</v>
      </c>
      <c r="AE28">
        <f>'IDT-1'!F28</f>
        <v>-79.575999999999993</v>
      </c>
      <c r="AF28" s="26"/>
      <c r="AG28">
        <f t="shared" si="2"/>
        <v>1508.4656265830936</v>
      </c>
      <c r="AI28" s="75">
        <f>PXIL!J28</f>
        <v>0</v>
      </c>
      <c r="AJ28" s="75">
        <f>PXIL!P28</f>
        <v>0</v>
      </c>
      <c r="AK28" s="75">
        <f>RTM_IEX!J28</f>
        <v>57.93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8.8012237762237771</v>
      </c>
      <c r="F29">
        <f>GT_Spot!T29</f>
        <v>0</v>
      </c>
      <c r="G29">
        <f>PPCL_NG!T29</f>
        <v>23.14</v>
      </c>
      <c r="H29">
        <f>PPCL_Spot!T29</f>
        <v>25.6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873.112677231421</v>
      </c>
      <c r="P29" s="77">
        <v>75.02000000000001</v>
      </c>
      <c r="Q29" s="77">
        <v>0</v>
      </c>
      <c r="R29" s="80">
        <v>12.650000000000002</v>
      </c>
      <c r="S29" s="80">
        <v>0</v>
      </c>
      <c r="T29" s="78">
        <f>SUMPRODUCT(LTA!F29:AJ29,LTA!F$101:AJ$101,LTA!F$105:AJ$105)</f>
        <v>3.9699999999999998</v>
      </c>
      <c r="U29" s="78">
        <f>SUMPRODUCT(LTA!F29:AJ29,LTA!F$102:AJ$102,LTA!F$105:AJ$105)</f>
        <v>456.21999999999991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-568</v>
      </c>
      <c r="AA29" s="117">
        <f>STOA!J29</f>
        <v>535.85</v>
      </c>
      <c r="AB29" s="117">
        <f>-STOA!P29</f>
        <v>0</v>
      </c>
      <c r="AC29">
        <f t="shared" si="0"/>
        <v>23.509082761474218</v>
      </c>
      <c r="AD29">
        <f t="shared" si="1"/>
        <v>1506.9348182461706</v>
      </c>
      <c r="AE29">
        <f>'IDT-1'!F29</f>
        <v>-51.320999999999998</v>
      </c>
      <c r="AF29" s="26"/>
      <c r="AG29">
        <f t="shared" si="2"/>
        <v>1455.6138182461707</v>
      </c>
      <c r="AI29" s="75">
        <f>PXIL!J29</f>
        <v>0</v>
      </c>
      <c r="AJ29" s="75">
        <f>PXIL!P29</f>
        <v>0</v>
      </c>
      <c r="AK29" s="75">
        <f>RTM_IEX!J29</f>
        <v>14.48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8.5461307738452312</v>
      </c>
      <c r="F30">
        <f>GT_Spot!T30</f>
        <v>0</v>
      </c>
      <c r="G30">
        <f>PPCL_NG!T30</f>
        <v>23.14</v>
      </c>
      <c r="H30">
        <f>PPCL_Spot!T30</f>
        <v>25.6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886.05496288298298</v>
      </c>
      <c r="P30" s="77">
        <v>75.02000000000001</v>
      </c>
      <c r="Q30" s="77">
        <v>0</v>
      </c>
      <c r="R30" s="80">
        <v>15.702274044032443</v>
      </c>
      <c r="S30" s="80">
        <v>0</v>
      </c>
      <c r="T30" s="78">
        <f>SUMPRODUCT(LTA!F30:AJ30,LTA!F$101:AJ$101,LTA!F$105:AJ$105)</f>
        <v>6.38</v>
      </c>
      <c r="U30" s="78">
        <f>SUMPRODUCT(LTA!F30:AJ30,LTA!F$102:AJ$102,LTA!F$105:AJ$105)</f>
        <v>458.53999999999996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-653</v>
      </c>
      <c r="AA30" s="117">
        <f>STOA!J30</f>
        <v>535.85</v>
      </c>
      <c r="AB30" s="117">
        <f>-STOA!P30</f>
        <v>0</v>
      </c>
      <c r="AC30">
        <f t="shared" si="0"/>
        <v>24.826302907761118</v>
      </c>
      <c r="AD30">
        <f t="shared" si="1"/>
        <v>1484.5470647930997</v>
      </c>
      <c r="AE30">
        <f>'IDT-1'!F30</f>
        <v>-9.2260000000000009</v>
      </c>
      <c r="AF30" s="26"/>
      <c r="AG30">
        <f t="shared" si="2"/>
        <v>1475.3210647930996</v>
      </c>
      <c r="AI30" s="75">
        <f>PXIL!J30</f>
        <v>0</v>
      </c>
      <c r="AJ30" s="75">
        <f>PXIL!P30</f>
        <v>0</v>
      </c>
      <c r="AK30" s="75">
        <f>RTM_IEX!J30</f>
        <v>57.94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8.5461307738452312</v>
      </c>
      <c r="F31">
        <f>GT_Spot!T31</f>
        <v>0</v>
      </c>
      <c r="G31">
        <f>PPCL_NG!T31</f>
        <v>23.14</v>
      </c>
      <c r="H31">
        <f>PPCL_Spot!T31</f>
        <v>25.6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883.64148351631627</v>
      </c>
      <c r="P31" s="77">
        <v>75.02000000000001</v>
      </c>
      <c r="Q31" s="77">
        <v>0</v>
      </c>
      <c r="R31" s="80">
        <v>18.857608419984782</v>
      </c>
      <c r="S31" s="80">
        <v>0</v>
      </c>
      <c r="T31" s="78">
        <f>SUMPRODUCT(LTA!F31:AJ31,LTA!F$101:AJ$101,LTA!F$105:AJ$105)</f>
        <v>18.430000000000003</v>
      </c>
      <c r="U31" s="78">
        <f>SUMPRODUCT(LTA!F31:AJ31,LTA!F$102:AJ$102,LTA!F$105:AJ$105)</f>
        <v>458.23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-656</v>
      </c>
      <c r="AA31" s="117">
        <f>STOA!J31</f>
        <v>535.85</v>
      </c>
      <c r="AB31" s="117">
        <f>-STOA!P31</f>
        <v>0</v>
      </c>
      <c r="AC31">
        <f t="shared" si="0"/>
        <v>24.648224419897716</v>
      </c>
      <c r="AD31">
        <f t="shared" si="1"/>
        <v>1414.2669982902485</v>
      </c>
      <c r="AE31">
        <f>'IDT-1'!F31</f>
        <v>-14.416</v>
      </c>
      <c r="AF31" s="26"/>
      <c r="AG31">
        <f t="shared" si="2"/>
        <v>1399.8509982902485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-22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8.5461307738452312</v>
      </c>
      <c r="F32">
        <f>GT_Spot!T32</f>
        <v>0</v>
      </c>
      <c r="G32">
        <f>PPCL_NG!T32</f>
        <v>23.14</v>
      </c>
      <c r="H32">
        <f>PPCL_Spot!T32</f>
        <v>25.6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880.99104657758608</v>
      </c>
      <c r="P32" s="77">
        <v>75.02000000000001</v>
      </c>
      <c r="Q32" s="77">
        <v>0</v>
      </c>
      <c r="R32" s="80">
        <v>20.7</v>
      </c>
      <c r="S32" s="80">
        <v>0</v>
      </c>
      <c r="T32" s="78">
        <f>SUMPRODUCT(LTA!F32:AJ32,LTA!F$101:AJ$101,LTA!F$105:AJ$105)</f>
        <v>25.68</v>
      </c>
      <c r="U32" s="78">
        <f>SUMPRODUCT(LTA!F32:AJ32,LTA!F$102:AJ$102,LTA!F$105:AJ$105)</f>
        <v>468.64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-704</v>
      </c>
      <c r="AA32" s="117">
        <f>STOA!J32</f>
        <v>535.85</v>
      </c>
      <c r="AB32" s="117">
        <f>-STOA!P32</f>
        <v>0</v>
      </c>
      <c r="AC32">
        <f t="shared" si="0"/>
        <v>25.367296936318102</v>
      </c>
      <c r="AD32">
        <f t="shared" si="1"/>
        <v>1443.0298804151132</v>
      </c>
      <c r="AE32">
        <f>'IDT-1'!F32</f>
        <v>0</v>
      </c>
      <c r="AF32" s="26"/>
      <c r="AG32">
        <f t="shared" si="2"/>
        <v>1443.0298804151132</v>
      </c>
      <c r="AI32" s="75">
        <f>PXIL!J32</f>
        <v>0</v>
      </c>
      <c r="AJ32" s="75">
        <f>PXIL!P32</f>
        <v>0</v>
      </c>
      <c r="AK32" s="75">
        <f>RTM_IEX!J32</f>
        <v>38.630000000000003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8.5461307738452312</v>
      </c>
      <c r="F33">
        <f>GT_Spot!T33</f>
        <v>0</v>
      </c>
      <c r="G33">
        <f>PPCL_NG!T33</f>
        <v>23.14</v>
      </c>
      <c r="H33">
        <f>PPCL_Spot!T33</f>
        <v>22.01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881.73587668128255</v>
      </c>
      <c r="P33" s="77">
        <v>75.02000000000001</v>
      </c>
      <c r="Q33" s="77">
        <v>0</v>
      </c>
      <c r="R33" s="80">
        <v>20.7</v>
      </c>
      <c r="S33" s="80">
        <v>0</v>
      </c>
      <c r="T33" s="78">
        <f>SUMPRODUCT(LTA!F33:AJ33,LTA!F$101:AJ$101,LTA!F$105:AJ$105)</f>
        <v>32.979999999999997</v>
      </c>
      <c r="U33" s="78">
        <f>SUMPRODUCT(LTA!F33:AJ33,LTA!F$102:AJ$102,LTA!F$105:AJ$105)</f>
        <v>479.03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-719</v>
      </c>
      <c r="AA33" s="117">
        <f>STOA!J33</f>
        <v>535.85</v>
      </c>
      <c r="AB33" s="117">
        <f>-STOA!P33</f>
        <v>0</v>
      </c>
      <c r="AC33">
        <f t="shared" si="0"/>
        <v>25.291159354063559</v>
      </c>
      <c r="AD33">
        <f t="shared" si="1"/>
        <v>1404.320848101064</v>
      </c>
      <c r="AE33">
        <f>'IDT-1'!F33</f>
        <v>0</v>
      </c>
      <c r="AF33" s="26"/>
      <c r="AG33">
        <f t="shared" si="2"/>
        <v>1404.320848101064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8.5461307738452312</v>
      </c>
      <c r="F34">
        <f>GT_Spot!T34</f>
        <v>0</v>
      </c>
      <c r="G34">
        <f>PPCL_NG!T34</f>
        <v>23.14</v>
      </c>
      <c r="H34">
        <f>PPCL_Spot!T34</f>
        <v>25.6</v>
      </c>
      <c r="I34">
        <f>Bawana_NG!T34</f>
        <v>69.59999999999998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881.74221289993909</v>
      </c>
      <c r="P34" s="77">
        <v>75.02000000000001</v>
      </c>
      <c r="Q34" s="77">
        <v>0</v>
      </c>
      <c r="R34" s="80">
        <v>20.7</v>
      </c>
      <c r="S34" s="80">
        <v>0</v>
      </c>
      <c r="T34" s="78">
        <f>SUMPRODUCT(LTA!F34:AJ34,LTA!F$101:AJ$101,LTA!F$105:AJ$105)</f>
        <v>40.36</v>
      </c>
      <c r="U34" s="78">
        <f>SUMPRODUCT(LTA!F34:AJ34,LTA!F$102:AJ$102,LTA!F$105:AJ$105)</f>
        <v>490.38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-742</v>
      </c>
      <c r="AA34" s="117">
        <f>STOA!J34</f>
        <v>535.85</v>
      </c>
      <c r="AB34" s="117">
        <f>-STOA!P34</f>
        <v>0</v>
      </c>
      <c r="AC34">
        <f t="shared" si="0"/>
        <v>25.946764045798233</v>
      </c>
      <c r="AD34">
        <f t="shared" si="1"/>
        <v>1431.9615796279861</v>
      </c>
      <c r="AE34">
        <f>'IDT-1'!F34</f>
        <v>0</v>
      </c>
      <c r="AF34" s="26"/>
      <c r="AG34">
        <f t="shared" si="2"/>
        <v>1431.9615796279861</v>
      </c>
      <c r="AI34" s="75">
        <f>PXIL!J34</f>
        <v>0</v>
      </c>
      <c r="AJ34" s="75">
        <f>PXIL!P34</f>
        <v>0</v>
      </c>
      <c r="AK34" s="75">
        <f>RTM_IEX!J34</f>
        <v>28.97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8.5461307738452312</v>
      </c>
      <c r="F35">
        <f>GT_Spot!T35</f>
        <v>0</v>
      </c>
      <c r="G35">
        <f>PPCL_NG!T35</f>
        <v>23.14</v>
      </c>
      <c r="H35">
        <f>PPCL_Spot!T35</f>
        <v>25.6</v>
      </c>
      <c r="I35">
        <f>Bawana_NG!T35</f>
        <v>52.993396821761415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746.69430073945352</v>
      </c>
      <c r="P35" s="77">
        <v>75.02000000000001</v>
      </c>
      <c r="Q35" s="77">
        <v>0</v>
      </c>
      <c r="R35" s="80">
        <v>20.7</v>
      </c>
      <c r="S35" s="80">
        <v>0</v>
      </c>
      <c r="T35" s="78">
        <f>SUMPRODUCT(LTA!F35:AJ35,LTA!F$101:AJ$101,LTA!F$105:AJ$105)</f>
        <v>47.96</v>
      </c>
      <c r="U35" s="78">
        <f>SUMPRODUCT(LTA!F35:AJ35,LTA!F$102:AJ$102,LTA!F$105:AJ$105)</f>
        <v>499.4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-544</v>
      </c>
      <c r="AA35" s="117">
        <f>STOA!J35</f>
        <v>535.75</v>
      </c>
      <c r="AB35" s="117">
        <f>-STOA!P35</f>
        <v>0</v>
      </c>
      <c r="AC35">
        <f t="shared" si="0"/>
        <v>23.233072075143529</v>
      </c>
      <c r="AD35">
        <f t="shared" si="1"/>
        <v>1413.5707562599166</v>
      </c>
      <c r="AE35">
        <f>'IDT-1'!F35</f>
        <v>0</v>
      </c>
      <c r="AF35" s="26"/>
      <c r="AG35">
        <f t="shared" si="2"/>
        <v>1413.5707562599166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-55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8.5461307738452312</v>
      </c>
      <c r="F36">
        <f>GT_Spot!T36</f>
        <v>0</v>
      </c>
      <c r="G36">
        <f>PPCL_NG!T36</f>
        <v>23.14</v>
      </c>
      <c r="H36">
        <f>PPCL_Spot!T36</f>
        <v>25.6</v>
      </c>
      <c r="I36">
        <f>Bawana_NG!T36</f>
        <v>52.993396821761415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682.36684097233388</v>
      </c>
      <c r="P36" s="77">
        <v>75.02000000000001</v>
      </c>
      <c r="Q36" s="77">
        <v>0</v>
      </c>
      <c r="R36" s="80">
        <v>20.7</v>
      </c>
      <c r="S36" s="80">
        <v>0</v>
      </c>
      <c r="T36" s="78">
        <f>SUMPRODUCT(LTA!F36:AJ36,LTA!F$101:AJ$101,LTA!F$105:AJ$105)</f>
        <v>55.79</v>
      </c>
      <c r="U36" s="78">
        <f>SUMPRODUCT(LTA!F36:AJ36,LTA!F$102:AJ$102,LTA!F$105:AJ$105)</f>
        <v>503.53000000000003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-534</v>
      </c>
      <c r="AA36" s="117">
        <f>STOA!J36</f>
        <v>535.75</v>
      </c>
      <c r="AB36" s="117">
        <f>-STOA!P36</f>
        <v>0</v>
      </c>
      <c r="AC36">
        <f t="shared" si="0"/>
        <v>22.450096140250178</v>
      </c>
      <c r="AD36">
        <f t="shared" si="1"/>
        <v>1455.9562724276902</v>
      </c>
      <c r="AE36">
        <f>'IDT-1'!F36</f>
        <v>0</v>
      </c>
      <c r="AF36" s="26"/>
      <c r="AG36">
        <f t="shared" si="2"/>
        <v>1455.9562724276902</v>
      </c>
      <c r="AI36" s="75">
        <f>PXIL!J36</f>
        <v>0</v>
      </c>
      <c r="AJ36" s="75">
        <f>PXIL!P36</f>
        <v>0</v>
      </c>
      <c r="AK36" s="75">
        <f>RTM_IEX!J36</f>
        <v>28.97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8.5461307738452312</v>
      </c>
      <c r="F37">
        <f>GT_Spot!T37</f>
        <v>0</v>
      </c>
      <c r="G37">
        <f>PPCL_NG!T37</f>
        <v>23.14</v>
      </c>
      <c r="H37">
        <f>PPCL_Spot!T37</f>
        <v>22.01</v>
      </c>
      <c r="I37">
        <f>Bawana_NG!T37</f>
        <v>52.993396821761415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680.78475869314502</v>
      </c>
      <c r="P37" s="77">
        <v>75.02000000000001</v>
      </c>
      <c r="Q37" s="77">
        <v>0</v>
      </c>
      <c r="R37" s="80">
        <v>20.7</v>
      </c>
      <c r="S37" s="80">
        <v>0</v>
      </c>
      <c r="T37" s="78">
        <f>SUMPRODUCT(LTA!F37:AJ37,LTA!F$101:AJ$101,LTA!F$105:AJ$105)</f>
        <v>66.569999999999993</v>
      </c>
      <c r="U37" s="78">
        <f>SUMPRODUCT(LTA!F37:AJ37,LTA!F$102:AJ$102,LTA!F$105:AJ$105)</f>
        <v>513.04999999999995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-365</v>
      </c>
      <c r="AA37" s="117">
        <f>STOA!J37</f>
        <v>535.75</v>
      </c>
      <c r="AB37" s="117">
        <f>-STOA!P37</f>
        <v>0</v>
      </c>
      <c r="AC37">
        <f t="shared" si="0"/>
        <v>22.647898406992347</v>
      </c>
      <c r="AD37">
        <f t="shared" si="1"/>
        <v>1405.9163878817592</v>
      </c>
      <c r="AE37">
        <f>'IDT-1'!F37</f>
        <v>0</v>
      </c>
      <c r="AF37" s="26"/>
      <c r="AG37">
        <f t="shared" si="2"/>
        <v>1405.9163878817592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-205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8.5461307738452312</v>
      </c>
      <c r="F38">
        <f>GT_Spot!T38</f>
        <v>0</v>
      </c>
      <c r="G38">
        <f>PPCL_NG!T38</f>
        <v>23.14</v>
      </c>
      <c r="H38">
        <f>PPCL_Spot!T38</f>
        <v>22.01</v>
      </c>
      <c r="I38">
        <f>Bawana_NG!T38</f>
        <v>52.993396821761415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680.78475869314502</v>
      </c>
      <c r="P38" s="77">
        <v>75.02000000000001</v>
      </c>
      <c r="Q38" s="77">
        <v>0</v>
      </c>
      <c r="R38" s="80">
        <v>20.7</v>
      </c>
      <c r="S38" s="80">
        <v>0</v>
      </c>
      <c r="T38" s="78">
        <f>SUMPRODUCT(LTA!F38:AJ38,LTA!F$101:AJ$101,LTA!F$105:AJ$105)</f>
        <v>74.02</v>
      </c>
      <c r="U38" s="78">
        <f>SUMPRODUCT(LTA!F38:AJ38,LTA!F$102:AJ$102,LTA!F$105:AJ$105)</f>
        <v>520.94000000000005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-373</v>
      </c>
      <c r="AA38" s="117">
        <f>STOA!J38</f>
        <v>535.75</v>
      </c>
      <c r="AB38" s="117">
        <f>-STOA!P38</f>
        <v>0</v>
      </c>
      <c r="AC38">
        <f t="shared" si="0"/>
        <v>22.809524789558932</v>
      </c>
      <c r="AD38">
        <f t="shared" si="1"/>
        <v>1418.0947614991928</v>
      </c>
      <c r="AE38">
        <f>'IDT-1'!F38</f>
        <v>0</v>
      </c>
      <c r="AF38" s="26"/>
      <c r="AG38">
        <f t="shared" si="2"/>
        <v>1418.0947614991928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-200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8.5461307738452312</v>
      </c>
      <c r="F39">
        <f>GT_Spot!T39</f>
        <v>0</v>
      </c>
      <c r="G39">
        <f>PPCL_NG!T39</f>
        <v>23.14</v>
      </c>
      <c r="H39">
        <f>PPCL_Spot!T39</f>
        <v>22.01</v>
      </c>
      <c r="I39">
        <f>Bawana_NG!T39</f>
        <v>49.999999999999993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656.33496250506289</v>
      </c>
      <c r="P39" s="77">
        <v>75.02000000000001</v>
      </c>
      <c r="Q39" s="77">
        <v>0</v>
      </c>
      <c r="R39" s="80">
        <v>20.7</v>
      </c>
      <c r="S39" s="80">
        <v>0</v>
      </c>
      <c r="T39" s="78">
        <f>SUMPRODUCT(LTA!F39:AJ39,LTA!F$101:AJ$101,LTA!F$105:AJ$105)</f>
        <v>81.44</v>
      </c>
      <c r="U39" s="78">
        <f>SUMPRODUCT(LTA!F39:AJ39,LTA!F$102:AJ$102,LTA!F$105:AJ$105)</f>
        <v>511.39000000000004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-356</v>
      </c>
      <c r="AA39" s="117">
        <f>STOA!J39</f>
        <v>535.75</v>
      </c>
      <c r="AB39" s="117">
        <f>-STOA!P39</f>
        <v>0</v>
      </c>
      <c r="AC39">
        <f t="shared" si="0"/>
        <v>22.220789972751081</v>
      </c>
      <c r="AD39">
        <f t="shared" si="1"/>
        <v>1426.110303306157</v>
      </c>
      <c r="AE39">
        <f>'IDT-1'!F39</f>
        <v>0</v>
      </c>
      <c r="AF39" s="26"/>
      <c r="AG39">
        <f t="shared" si="2"/>
        <v>1426.110303306157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-180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8.5461307738452312</v>
      </c>
      <c r="F40">
        <f>GT_Spot!T40</f>
        <v>0</v>
      </c>
      <c r="G40">
        <f>PPCL_NG!T40</f>
        <v>23.14</v>
      </c>
      <c r="H40">
        <f>PPCL_Spot!T40</f>
        <v>22.01</v>
      </c>
      <c r="I40">
        <f>Bawana_NG!T40</f>
        <v>49.999999999999993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656.33496250506289</v>
      </c>
      <c r="P40" s="77">
        <v>75.02000000000001</v>
      </c>
      <c r="Q40" s="77">
        <v>0</v>
      </c>
      <c r="R40" s="80">
        <v>20.7</v>
      </c>
      <c r="S40" s="80">
        <v>0</v>
      </c>
      <c r="T40" s="78">
        <f>SUMPRODUCT(LTA!F40:AJ40,LTA!F$101:AJ$101,LTA!F$105:AJ$105)</f>
        <v>89.34</v>
      </c>
      <c r="U40" s="78">
        <f>SUMPRODUCT(LTA!F40:AJ40,LTA!F$102:AJ$102,LTA!F$105:AJ$105)</f>
        <v>518.75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-304</v>
      </c>
      <c r="AA40" s="117">
        <f>STOA!J40</f>
        <v>535.75</v>
      </c>
      <c r="AB40" s="117">
        <f>-STOA!P40</f>
        <v>0</v>
      </c>
      <c r="AC40">
        <f t="shared" si="0"/>
        <v>21.627071515931068</v>
      </c>
      <c r="AD40">
        <f t="shared" si="1"/>
        <v>1523.9640217629772</v>
      </c>
      <c r="AE40">
        <f>'IDT-1'!F40</f>
        <v>0</v>
      </c>
      <c r="AF40" s="26"/>
      <c r="AG40">
        <f t="shared" si="2"/>
        <v>1523.9640217629772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-150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9.6981358989777515</v>
      </c>
      <c r="F41">
        <f>GT_Spot!T41</f>
        <v>0</v>
      </c>
      <c r="G41">
        <f>PPCL_NG!T41</f>
        <v>23.14</v>
      </c>
      <c r="H41">
        <f>PPCL_Spot!T41</f>
        <v>22.01</v>
      </c>
      <c r="I41">
        <f>Bawana_NG!T41</f>
        <v>49.999999999999993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656.33496250506289</v>
      </c>
      <c r="P41" s="77">
        <v>28.970000000000002</v>
      </c>
      <c r="Q41" s="77">
        <v>0</v>
      </c>
      <c r="R41" s="80">
        <v>20.7</v>
      </c>
      <c r="S41" s="80">
        <v>0</v>
      </c>
      <c r="T41" s="78">
        <f>SUMPRODUCT(LTA!F41:AJ41,LTA!F$101:AJ$101,LTA!F$105:AJ$105)</f>
        <v>98.22</v>
      </c>
      <c r="U41" s="78">
        <f>SUMPRODUCT(LTA!F41:AJ41,LTA!F$102:AJ$102,LTA!F$105:AJ$105)</f>
        <v>515.49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-275</v>
      </c>
      <c r="AA41" s="117">
        <f>STOA!J41</f>
        <v>535.75</v>
      </c>
      <c r="AB41" s="117">
        <f>-STOA!P41</f>
        <v>0</v>
      </c>
      <c r="AC41">
        <f t="shared" si="0"/>
        <v>20.75761563722271</v>
      </c>
      <c r="AD41">
        <f t="shared" si="1"/>
        <v>1544.5554827668182</v>
      </c>
      <c r="AE41">
        <f>'IDT-1'!F41</f>
        <v>0</v>
      </c>
      <c r="AF41" s="26"/>
      <c r="AG41">
        <f t="shared" si="2"/>
        <v>1544.5554827668182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-120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9.6981358989777515</v>
      </c>
      <c r="F42">
        <f>GT_Spot!T42</f>
        <v>0</v>
      </c>
      <c r="G42">
        <f>PPCL_NG!T42</f>
        <v>23.14</v>
      </c>
      <c r="H42">
        <f>PPCL_Spot!T42</f>
        <v>22.01</v>
      </c>
      <c r="I42">
        <f>Bawana_NG!T42</f>
        <v>49.999999999999993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656.33496250506289</v>
      </c>
      <c r="P42" s="77">
        <v>28.970000000000002</v>
      </c>
      <c r="Q42" s="77">
        <v>0</v>
      </c>
      <c r="R42" s="80">
        <v>20.7</v>
      </c>
      <c r="S42" s="80">
        <v>0</v>
      </c>
      <c r="T42" s="78">
        <f>SUMPRODUCT(LTA!F42:AJ42,LTA!F$101:AJ$101,LTA!F$105:AJ$105)</f>
        <v>105.58</v>
      </c>
      <c r="U42" s="78">
        <f>SUMPRODUCT(LTA!F42:AJ42,LTA!F$102:AJ$102,LTA!F$105:AJ$105)</f>
        <v>525.09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-256</v>
      </c>
      <c r="AA42" s="117">
        <f>STOA!J42</f>
        <v>535.75</v>
      </c>
      <c r="AB42" s="117">
        <f>-STOA!P42</f>
        <v>0</v>
      </c>
      <c r="AC42">
        <f t="shared" si="0"/>
        <v>20.738179214300999</v>
      </c>
      <c r="AD42">
        <f t="shared" si="1"/>
        <v>1580.5349191897399</v>
      </c>
      <c r="AE42">
        <f>'IDT-1'!F42</f>
        <v>0</v>
      </c>
      <c r="AF42" s="26"/>
      <c r="AG42">
        <f t="shared" si="2"/>
        <v>1580.5349191897399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-120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11.825981873111783</v>
      </c>
      <c r="F43">
        <f>GT_Spot!T43</f>
        <v>0</v>
      </c>
      <c r="G43">
        <f>PPCL_NG!T43</f>
        <v>23.14</v>
      </c>
      <c r="H43">
        <f>PPCL_Spot!T43</f>
        <v>27.95</v>
      </c>
      <c r="I43">
        <f>Bawana_NG!T43</f>
        <v>49.999999999999993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655.28980627346289</v>
      </c>
      <c r="P43" s="77">
        <v>28.970000000000002</v>
      </c>
      <c r="Q43" s="77">
        <v>0</v>
      </c>
      <c r="R43" s="80">
        <v>20.7</v>
      </c>
      <c r="S43" s="80">
        <v>0</v>
      </c>
      <c r="T43" s="78">
        <f>SUMPRODUCT(LTA!F43:AJ43,LTA!F$101:AJ$101,LTA!F$105:AJ$105)</f>
        <v>111.62</v>
      </c>
      <c r="U43" s="78">
        <f>SUMPRODUCT(LTA!F43:AJ43,LTA!F$102:AJ$102,LTA!F$105:AJ$105)</f>
        <v>528.13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-230</v>
      </c>
      <c r="AA43" s="117">
        <f>STOA!J43</f>
        <v>535.66000000000008</v>
      </c>
      <c r="AB43" s="117">
        <f>-STOA!P43</f>
        <v>0</v>
      </c>
      <c r="AC43">
        <f t="shared" si="0"/>
        <v>21.225337857400916</v>
      </c>
      <c r="AD43">
        <f t="shared" si="1"/>
        <v>1557.0604502891738</v>
      </c>
      <c r="AE43">
        <f>'IDT-1'!F43</f>
        <v>0</v>
      </c>
      <c r="AF43" s="26"/>
      <c r="AG43">
        <f t="shared" si="2"/>
        <v>1557.0604502891738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-185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11.825981873111783</v>
      </c>
      <c r="F44">
        <f>GT_Spot!T44</f>
        <v>0</v>
      </c>
      <c r="G44">
        <f>PPCL_NG!T44</f>
        <v>23.14</v>
      </c>
      <c r="H44">
        <f>PPCL_Spot!T44</f>
        <v>27.95</v>
      </c>
      <c r="I44">
        <f>Bawana_NG!T44</f>
        <v>49.999999999999993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655.28980627346289</v>
      </c>
      <c r="P44" s="77">
        <v>28.970000000000002</v>
      </c>
      <c r="Q44" s="77">
        <v>0</v>
      </c>
      <c r="R44" s="80">
        <v>20.7</v>
      </c>
      <c r="S44" s="80">
        <v>0</v>
      </c>
      <c r="T44" s="78">
        <f>SUMPRODUCT(LTA!F44:AJ44,LTA!F$101:AJ$101,LTA!F$105:AJ$105)</f>
        <v>112.27</v>
      </c>
      <c r="U44" s="78">
        <f>SUMPRODUCT(LTA!F44:AJ44,LTA!F$102:AJ$102,LTA!F$105:AJ$105)</f>
        <v>533.86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-212</v>
      </c>
      <c r="AA44" s="117">
        <f>STOA!J44</f>
        <v>535.66000000000008</v>
      </c>
      <c r="AB44" s="117">
        <f>-STOA!P44</f>
        <v>0</v>
      </c>
      <c r="AC44">
        <f t="shared" si="0"/>
        <v>20.455815997836751</v>
      </c>
      <c r="AD44">
        <f t="shared" si="1"/>
        <v>1657.209972148738</v>
      </c>
      <c r="AE44">
        <f>'IDT-1'!F44</f>
        <v>0</v>
      </c>
      <c r="AF44" s="26"/>
      <c r="AG44">
        <f t="shared" si="2"/>
        <v>1657.209972148738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-110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11.825981873111783</v>
      </c>
      <c r="F45">
        <f>GT_Spot!T45</f>
        <v>0</v>
      </c>
      <c r="G45">
        <f>PPCL_NG!T45</f>
        <v>23.14</v>
      </c>
      <c r="H45">
        <f>PPCL_Spot!T45</f>
        <v>27.95</v>
      </c>
      <c r="I45">
        <f>Bawana_NG!T45</f>
        <v>49.999999999999993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655.28547370396802</v>
      </c>
      <c r="P45" s="77">
        <v>28.970000000000002</v>
      </c>
      <c r="Q45" s="77">
        <v>0</v>
      </c>
      <c r="R45" s="80">
        <v>20.7</v>
      </c>
      <c r="S45" s="80">
        <v>0</v>
      </c>
      <c r="T45" s="78">
        <f>SUMPRODUCT(LTA!F45:AJ45,LTA!F$101:AJ$101,LTA!F$105:AJ$105)</f>
        <v>112.69</v>
      </c>
      <c r="U45" s="78">
        <f>SUMPRODUCT(LTA!F45:AJ45,LTA!F$102:AJ$102,LTA!F$105:AJ$105)</f>
        <v>457.95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-185</v>
      </c>
      <c r="AA45" s="117">
        <f>STOA!J45</f>
        <v>535.66000000000008</v>
      </c>
      <c r="AB45" s="117">
        <f>-STOA!P45</f>
        <v>0</v>
      </c>
      <c r="AC45">
        <f t="shared" si="0"/>
        <v>19.329803240071044</v>
      </c>
      <c r="AD45">
        <f t="shared" si="1"/>
        <v>1634.841652337009</v>
      </c>
      <c r="AE45">
        <f>'IDT-1'!F45</f>
        <v>0</v>
      </c>
      <c r="AF45" s="26"/>
      <c r="AG45">
        <f t="shared" si="2"/>
        <v>1634.841652337009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-85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11.825981873111783</v>
      </c>
      <c r="F46">
        <f>GT_Spot!T46</f>
        <v>0</v>
      </c>
      <c r="G46">
        <f>PPCL_NG!T46</f>
        <v>23.14</v>
      </c>
      <c r="H46">
        <f>PPCL_Spot!T46</f>
        <v>27.95</v>
      </c>
      <c r="I46">
        <f>Bawana_NG!T46</f>
        <v>49.999999999999993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655.28547370396802</v>
      </c>
      <c r="P46" s="77">
        <v>28.970000000000002</v>
      </c>
      <c r="Q46" s="77">
        <v>0</v>
      </c>
      <c r="R46" s="80">
        <v>20.7</v>
      </c>
      <c r="S46" s="80">
        <v>0</v>
      </c>
      <c r="T46" s="78">
        <f>SUMPRODUCT(LTA!F46:AJ46,LTA!F$101:AJ$101,LTA!F$105:AJ$105)</f>
        <v>113.12</v>
      </c>
      <c r="U46" s="78">
        <f>SUMPRODUCT(LTA!F46:AJ46,LTA!F$102:AJ$102,LTA!F$105:AJ$105)</f>
        <v>458.56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-159</v>
      </c>
      <c r="AA46" s="117">
        <f>STOA!J46</f>
        <v>535.66000000000008</v>
      </c>
      <c r="AB46" s="117">
        <f>-STOA!P46</f>
        <v>0</v>
      </c>
      <c r="AC46">
        <f t="shared" si="0"/>
        <v>19.108123924493963</v>
      </c>
      <c r="AD46">
        <f t="shared" si="1"/>
        <v>1662.1033316525859</v>
      </c>
      <c r="AE46">
        <f>'IDT-1'!F46</f>
        <v>-16.722000000000001</v>
      </c>
      <c r="AF46" s="26"/>
      <c r="AG46">
        <f t="shared" si="2"/>
        <v>1645.3813316525859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-85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11.825981873111783</v>
      </c>
      <c r="F47">
        <f>GT_Spot!T47</f>
        <v>0</v>
      </c>
      <c r="G47">
        <f>PPCL_NG!T47</f>
        <v>23.14</v>
      </c>
      <c r="H47">
        <f>PPCL_Spot!T47</f>
        <v>27.95</v>
      </c>
      <c r="I47">
        <f>Bawana_NG!T47</f>
        <v>49.999999999999993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650.32559794676797</v>
      </c>
      <c r="P47" s="77">
        <v>28.970000000000002</v>
      </c>
      <c r="Q47" s="77">
        <v>0</v>
      </c>
      <c r="R47" s="80">
        <v>20.7</v>
      </c>
      <c r="S47" s="80">
        <v>0</v>
      </c>
      <c r="T47" s="78">
        <f>SUMPRODUCT(LTA!F47:AJ47,LTA!F$101:AJ$101,LTA!F$105:AJ$105)</f>
        <v>113.5</v>
      </c>
      <c r="U47" s="78">
        <f>SUMPRODUCT(LTA!F47:AJ47,LTA!F$102:AJ$102,LTA!F$105:AJ$105)</f>
        <v>459.82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-145</v>
      </c>
      <c r="AA47" s="117">
        <f>STOA!J47</f>
        <v>535.66000000000008</v>
      </c>
      <c r="AB47" s="117">
        <f>-STOA!P47</f>
        <v>0</v>
      </c>
      <c r="AC47">
        <f t="shared" si="0"/>
        <v>19.087787145352795</v>
      </c>
      <c r="AD47">
        <f t="shared" si="1"/>
        <v>1657.8037926745269</v>
      </c>
      <c r="AE47">
        <f>'IDT-1'!F47</f>
        <v>-25.949000000000002</v>
      </c>
      <c r="AF47" s="26"/>
      <c r="AG47">
        <f t="shared" si="2"/>
        <v>1631.8547926745268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-100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11.825981873111783</v>
      </c>
      <c r="F48">
        <f>GT_Spot!T48</f>
        <v>0</v>
      </c>
      <c r="G48">
        <f>PPCL_NG!T48</f>
        <v>23.14</v>
      </c>
      <c r="H48">
        <f>PPCL_Spot!T48</f>
        <v>27.95</v>
      </c>
      <c r="I48">
        <f>Bawana_NG!T48</f>
        <v>49.999999999999993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650.32559794676797</v>
      </c>
      <c r="P48" s="77">
        <v>28.970000000000002</v>
      </c>
      <c r="Q48" s="77">
        <v>0</v>
      </c>
      <c r="R48" s="80">
        <v>20.7</v>
      </c>
      <c r="S48" s="80">
        <v>0</v>
      </c>
      <c r="T48" s="78">
        <f>SUMPRODUCT(LTA!F48:AJ48,LTA!F$101:AJ$101,LTA!F$105:AJ$105)</f>
        <v>113.83</v>
      </c>
      <c r="U48" s="78">
        <f>SUMPRODUCT(LTA!F48:AJ48,LTA!F$102:AJ$102,LTA!F$105:AJ$105)</f>
        <v>460.67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-120</v>
      </c>
      <c r="AA48" s="117">
        <f>STOA!J48</f>
        <v>535.66000000000008</v>
      </c>
      <c r="AB48" s="117">
        <f>-STOA!P48</f>
        <v>0</v>
      </c>
      <c r="AC48">
        <f t="shared" si="0"/>
        <v>18.254749030744239</v>
      </c>
      <c r="AD48">
        <f t="shared" si="1"/>
        <v>1754.8168307891356</v>
      </c>
      <c r="AE48">
        <f>'IDT-1'!F48</f>
        <v>-43</v>
      </c>
      <c r="AF48" s="26"/>
      <c r="AG48">
        <f t="shared" si="2"/>
        <v>1711.8168307891356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-30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11.825981873111783</v>
      </c>
      <c r="F49">
        <f>GT_Spot!T49</f>
        <v>0</v>
      </c>
      <c r="G49">
        <f>PPCL_NG!T49</f>
        <v>23.14</v>
      </c>
      <c r="H49">
        <f>PPCL_Spot!T49</f>
        <v>27.95</v>
      </c>
      <c r="I49">
        <f>Bawana_NG!T49</f>
        <v>49.999999999999993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649.97779903556807</v>
      </c>
      <c r="P49" s="77">
        <v>28.970000000000002</v>
      </c>
      <c r="Q49" s="77">
        <v>0</v>
      </c>
      <c r="R49" s="80">
        <v>20.7</v>
      </c>
      <c r="S49" s="80">
        <v>0</v>
      </c>
      <c r="T49" s="78">
        <f>SUMPRODUCT(LTA!F49:AJ49,LTA!F$101:AJ$101,LTA!F$105:AJ$105)</f>
        <v>113.99000000000001</v>
      </c>
      <c r="U49" s="78">
        <f>SUMPRODUCT(LTA!F49:AJ49,LTA!F$102:AJ$102,LTA!F$105:AJ$105)</f>
        <v>460.7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-101</v>
      </c>
      <c r="AA49" s="117">
        <f>STOA!J49</f>
        <v>535.66000000000008</v>
      </c>
      <c r="AB49" s="117">
        <f>-STOA!P49</f>
        <v>0</v>
      </c>
      <c r="AC49">
        <f t="shared" si="0"/>
        <v>18.883707454401549</v>
      </c>
      <c r="AD49">
        <f t="shared" si="1"/>
        <v>1683.0300734542786</v>
      </c>
      <c r="AE49">
        <f>'IDT-1'!F49</f>
        <v>-62</v>
      </c>
      <c r="AF49" s="26"/>
      <c r="AG49">
        <f t="shared" si="2"/>
        <v>1621.0300734542786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-120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11.890480507706256</v>
      </c>
      <c r="F50">
        <f>GT_Spot!T50</f>
        <v>0</v>
      </c>
      <c r="G50">
        <f>PPCL_NG!T50</f>
        <v>23.14</v>
      </c>
      <c r="H50">
        <f>PPCL_Spot!T50</f>
        <v>27.95</v>
      </c>
      <c r="I50">
        <f>Bawana_NG!T50</f>
        <v>49.999999999999993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649.97779903556807</v>
      </c>
      <c r="P50" s="77">
        <v>28.970000000000002</v>
      </c>
      <c r="Q50" s="77">
        <v>0</v>
      </c>
      <c r="R50" s="80">
        <v>20.7</v>
      </c>
      <c r="S50" s="80">
        <v>0</v>
      </c>
      <c r="T50" s="78">
        <f>SUMPRODUCT(LTA!F50:AJ50,LTA!F$101:AJ$101,LTA!F$105:AJ$105)</f>
        <v>114.15</v>
      </c>
      <c r="U50" s="78">
        <f>SUMPRODUCT(LTA!F50:AJ50,LTA!F$102:AJ$102,LTA!F$105:AJ$105)</f>
        <v>459.25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-65</v>
      </c>
      <c r="AA50" s="117">
        <f>STOA!J50</f>
        <v>535.66000000000008</v>
      </c>
      <c r="AB50" s="117">
        <f>-STOA!P50</f>
        <v>0</v>
      </c>
      <c r="AC50">
        <f t="shared" si="0"/>
        <v>17.843060249811323</v>
      </c>
      <c r="AD50">
        <f t="shared" si="1"/>
        <v>1798.8452192934633</v>
      </c>
      <c r="AE50">
        <f>'IDT-1'!F50</f>
        <v>-84</v>
      </c>
      <c r="AF50" s="26"/>
      <c r="AG50">
        <f t="shared" si="2"/>
        <v>1714.8452192934633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-40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11.890480507706256</v>
      </c>
      <c r="F51">
        <f>GT_Spot!T51</f>
        <v>0</v>
      </c>
      <c r="G51">
        <f>PPCL_NG!T51</f>
        <v>23.14</v>
      </c>
      <c r="H51">
        <f>PPCL_Spot!T51</f>
        <v>27.95</v>
      </c>
      <c r="I51">
        <f>Bawana_NG!T51</f>
        <v>49.999999999999993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612.26900678216441</v>
      </c>
      <c r="P51" s="77">
        <v>28.970000000000002</v>
      </c>
      <c r="Q51" s="77">
        <v>0</v>
      </c>
      <c r="R51" s="80">
        <v>20.7</v>
      </c>
      <c r="S51" s="80">
        <v>0</v>
      </c>
      <c r="T51" s="78">
        <f>SUMPRODUCT(LTA!F51:AJ51,LTA!F$101:AJ$101,LTA!F$105:AJ$105)</f>
        <v>114.21000000000001</v>
      </c>
      <c r="U51" s="78">
        <f>SUMPRODUCT(LTA!F51:AJ51,LTA!F$102:AJ$102,LTA!F$105:AJ$105)</f>
        <v>470.16999999999996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-17</v>
      </c>
      <c r="AA51" s="117">
        <f>STOA!J51</f>
        <v>535.56000000000006</v>
      </c>
      <c r="AB51" s="117">
        <f>-STOA!P51</f>
        <v>0</v>
      </c>
      <c r="AC51">
        <f t="shared" si="0"/>
        <v>17.003254206472089</v>
      </c>
      <c r="AD51">
        <f t="shared" si="1"/>
        <v>1840.8562330833986</v>
      </c>
      <c r="AE51">
        <f>'IDT-1'!F51</f>
        <v>-94</v>
      </c>
      <c r="AF51" s="26"/>
      <c r="AG51">
        <f t="shared" si="2"/>
        <v>1746.8562330833986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11.890480507706256</v>
      </c>
      <c r="F52">
        <f>GT_Spot!T52</f>
        <v>0</v>
      </c>
      <c r="G52">
        <f>PPCL_NG!T52</f>
        <v>23.14</v>
      </c>
      <c r="H52">
        <f>PPCL_Spot!T52</f>
        <v>27.95</v>
      </c>
      <c r="I52">
        <f>Bawana_NG!T52</f>
        <v>49.999999999999993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612.26900678216441</v>
      </c>
      <c r="P52" s="77">
        <v>28.970000000000002</v>
      </c>
      <c r="Q52" s="77">
        <v>0</v>
      </c>
      <c r="R52" s="80">
        <v>20.7</v>
      </c>
      <c r="S52" s="80">
        <v>0</v>
      </c>
      <c r="T52" s="78">
        <f>SUMPRODUCT(LTA!F52:AJ52,LTA!F$101:AJ$101,LTA!F$105:AJ$105)</f>
        <v>114.26</v>
      </c>
      <c r="U52" s="78">
        <f>SUMPRODUCT(LTA!F52:AJ52,LTA!F$102:AJ$102,LTA!F$105:AJ$105)</f>
        <v>469.36999999999995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535.56000000000006</v>
      </c>
      <c r="AB52" s="117">
        <f>-STOA!P52</f>
        <v>0</v>
      </c>
      <c r="AC52">
        <f t="shared" si="0"/>
        <v>16.668163488150864</v>
      </c>
      <c r="AD52">
        <f t="shared" si="1"/>
        <v>1877.4413238017198</v>
      </c>
      <c r="AE52">
        <f>'IDT-1'!F52</f>
        <v>-121</v>
      </c>
      <c r="AF52" s="26"/>
      <c r="AG52">
        <f t="shared" si="2"/>
        <v>1756.4413238017198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12.188633615477631</v>
      </c>
      <c r="F53">
        <f>GT_Spot!T53</f>
        <v>0</v>
      </c>
      <c r="G53">
        <f>PPCL_NG!T53</f>
        <v>23.14</v>
      </c>
      <c r="H53">
        <f>PPCL_Spot!T53</f>
        <v>27.95</v>
      </c>
      <c r="I53">
        <f>Bawana_NG!T53</f>
        <v>49.999999999999993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617.75440167505235</v>
      </c>
      <c r="P53" s="77">
        <v>28.970000000000002</v>
      </c>
      <c r="Q53" s="77">
        <v>0</v>
      </c>
      <c r="R53" s="80">
        <v>20.7</v>
      </c>
      <c r="S53" s="80">
        <v>0</v>
      </c>
      <c r="T53" s="78">
        <f>SUMPRODUCT(LTA!F53:AJ53,LTA!F$101:AJ$101,LTA!F$105:AJ$105)</f>
        <v>114.29</v>
      </c>
      <c r="U53" s="78">
        <f>SUMPRODUCT(LTA!F53:AJ53,LTA!F$102:AJ$102,LTA!F$105:AJ$105)</f>
        <v>469.23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535.56000000000006</v>
      </c>
      <c r="AB53" s="117">
        <f>-STOA!P53</f>
        <v>0</v>
      </c>
      <c r="AC53">
        <f t="shared" si="0"/>
        <v>17.872247288442054</v>
      </c>
      <c r="AD53">
        <f t="shared" si="1"/>
        <v>1751.9107880020879</v>
      </c>
      <c r="AE53">
        <f>'IDT-1'!F53</f>
        <v>-48.917000000000002</v>
      </c>
      <c r="AF53" s="26"/>
      <c r="AG53">
        <f t="shared" si="2"/>
        <v>1702.993788002088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-130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12.188633615477631</v>
      </c>
      <c r="F54">
        <f>GT_Spot!T54</f>
        <v>0</v>
      </c>
      <c r="G54">
        <f>PPCL_NG!T54</f>
        <v>23.14</v>
      </c>
      <c r="H54">
        <f>PPCL_Spot!T54</f>
        <v>27.95</v>
      </c>
      <c r="I54">
        <f>Bawana_NG!T54</f>
        <v>49.999999999999993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617.75440167505235</v>
      </c>
      <c r="P54" s="77">
        <v>28.970000000000002</v>
      </c>
      <c r="Q54" s="77">
        <v>0</v>
      </c>
      <c r="R54" s="80">
        <v>20.7</v>
      </c>
      <c r="S54" s="80">
        <v>0</v>
      </c>
      <c r="T54" s="78">
        <f>SUMPRODUCT(LTA!F54:AJ54,LTA!F$101:AJ$101,LTA!F$105:AJ$105)</f>
        <v>114.21000000000001</v>
      </c>
      <c r="U54" s="78">
        <f>SUMPRODUCT(LTA!F54:AJ54,LTA!F$102:AJ$102,LTA!F$105:AJ$105)</f>
        <v>468.49999999999994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535.56000000000006</v>
      </c>
      <c r="AB54" s="117">
        <f>-STOA!P54</f>
        <v>0</v>
      </c>
      <c r="AC54">
        <f t="shared" si="0"/>
        <v>17.42121291233229</v>
      </c>
      <c r="AD54">
        <f t="shared" si="1"/>
        <v>1801.5518223781976</v>
      </c>
      <c r="AE54">
        <f>'IDT-1'!F54</f>
        <v>-75.034000000000006</v>
      </c>
      <c r="AF54" s="26"/>
      <c r="AG54">
        <f t="shared" si="2"/>
        <v>1726.5178223781975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-80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12.188633615477631</v>
      </c>
      <c r="F55">
        <f>GT_Spot!T55</f>
        <v>0</v>
      </c>
      <c r="G55">
        <f>PPCL_NG!T55</f>
        <v>23.14</v>
      </c>
      <c r="H55">
        <f>PPCL_Spot!T55</f>
        <v>27.95</v>
      </c>
      <c r="I55">
        <f>Bawana_NG!T55</f>
        <v>49.999999999999993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617.81685251832187</v>
      </c>
      <c r="P55" s="77">
        <v>28.970000000000002</v>
      </c>
      <c r="Q55" s="77">
        <v>0</v>
      </c>
      <c r="R55" s="80">
        <v>20.7</v>
      </c>
      <c r="S55" s="80">
        <v>0</v>
      </c>
      <c r="T55" s="78">
        <f>SUMPRODUCT(LTA!F55:AJ55,LTA!F$101:AJ$101,LTA!F$105:AJ$105)</f>
        <v>114.09</v>
      </c>
      <c r="U55" s="78">
        <f>SUMPRODUCT(LTA!F55:AJ55,LTA!F$102:AJ$102,LTA!F$105:AJ$105)</f>
        <v>464.98999999999995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535.46</v>
      </c>
      <c r="AB55" s="117">
        <f>-STOA!P55</f>
        <v>0</v>
      </c>
      <c r="AC55">
        <f t="shared" si="0"/>
        <v>17.877235493473805</v>
      </c>
      <c r="AD55">
        <f t="shared" si="1"/>
        <v>1742.4282506403258</v>
      </c>
      <c r="AE55">
        <f>'IDT-1'!F55</f>
        <v>-149.756</v>
      </c>
      <c r="AF55" s="26"/>
      <c r="AG55">
        <f t="shared" si="2"/>
        <v>1592.6722506403257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-135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12.188633615477631</v>
      </c>
      <c r="F56">
        <f>GT_Spot!T56</f>
        <v>0</v>
      </c>
      <c r="G56">
        <f>PPCL_NG!T56</f>
        <v>23.14</v>
      </c>
      <c r="H56">
        <f>PPCL_Spot!T56</f>
        <v>27.95</v>
      </c>
      <c r="I56">
        <f>Bawana_NG!T56</f>
        <v>49.999999999999993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617.81685251832187</v>
      </c>
      <c r="P56" s="77">
        <v>28.970000000000002</v>
      </c>
      <c r="Q56" s="77">
        <v>0</v>
      </c>
      <c r="R56" s="80">
        <v>20.7</v>
      </c>
      <c r="S56" s="80">
        <v>0</v>
      </c>
      <c r="T56" s="78">
        <f>SUMPRODUCT(LTA!F56:AJ56,LTA!F$101:AJ$101,LTA!F$105:AJ$105)</f>
        <v>112.38</v>
      </c>
      <c r="U56" s="78">
        <f>SUMPRODUCT(LTA!F56:AJ56,LTA!F$102:AJ$102,LTA!F$105:AJ$105)</f>
        <v>464.78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535.46</v>
      </c>
      <c r="AB56" s="117">
        <f>-STOA!P56</f>
        <v>0</v>
      </c>
      <c r="AC56">
        <f t="shared" si="0"/>
        <v>17.549605030196968</v>
      </c>
      <c r="AD56">
        <f t="shared" si="1"/>
        <v>1775.8358811036026</v>
      </c>
      <c r="AE56">
        <f>'IDT-1'!F56</f>
        <v>-179.923</v>
      </c>
      <c r="AF56" s="26"/>
      <c r="AG56">
        <f t="shared" si="2"/>
        <v>1595.9128811036026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-100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12.188633615477631</v>
      </c>
      <c r="F57">
        <f>GT_Spot!T57</f>
        <v>0</v>
      </c>
      <c r="G57">
        <f>PPCL_NG!T57</f>
        <v>23.14</v>
      </c>
      <c r="H57">
        <f>PPCL_Spot!T57</f>
        <v>27.9580718571133</v>
      </c>
      <c r="I57">
        <f>Bawana_NG!T57</f>
        <v>49.999999999999993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621.94048194013737</v>
      </c>
      <c r="P57" s="77">
        <v>28.970000000000002</v>
      </c>
      <c r="Q57" s="77">
        <v>0</v>
      </c>
      <c r="R57" s="80">
        <v>20.7</v>
      </c>
      <c r="S57" s="80">
        <v>0</v>
      </c>
      <c r="T57" s="78">
        <f>SUMPRODUCT(LTA!F57:AJ57,LTA!F$101:AJ$101,LTA!F$105:AJ$105)</f>
        <v>112.23</v>
      </c>
      <c r="U57" s="78">
        <f>SUMPRODUCT(LTA!F57:AJ57,LTA!F$102:AJ$102,LTA!F$105:AJ$105)</f>
        <v>475.76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535.46</v>
      </c>
      <c r="AB57" s="117">
        <f>-STOA!P57</f>
        <v>0</v>
      </c>
      <c r="AC57">
        <f t="shared" si="0"/>
        <v>18.391518203227168</v>
      </c>
      <c r="AD57">
        <f t="shared" si="1"/>
        <v>1709.9556692095014</v>
      </c>
      <c r="AE57">
        <f>'IDT-1'!F57</f>
        <v>-166.62100000000001</v>
      </c>
      <c r="AF57" s="26"/>
      <c r="AG57">
        <f t="shared" si="2"/>
        <v>1543.3346692095013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-180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12.188633615477631</v>
      </c>
      <c r="F58">
        <f>GT_Spot!T58</f>
        <v>0</v>
      </c>
      <c r="G58">
        <f>PPCL_NG!T58</f>
        <v>23.14</v>
      </c>
      <c r="H58">
        <f>PPCL_Spot!T58</f>
        <v>27.9580718571133</v>
      </c>
      <c r="I58">
        <f>Bawana_NG!T58</f>
        <v>49.999999999999993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623.17539696640722</v>
      </c>
      <c r="P58" s="77">
        <v>28.970000000000002</v>
      </c>
      <c r="Q58" s="77">
        <v>0</v>
      </c>
      <c r="R58" s="80">
        <v>20.7</v>
      </c>
      <c r="S58" s="80">
        <v>0</v>
      </c>
      <c r="T58" s="78">
        <f>SUMPRODUCT(LTA!F58:AJ58,LTA!F$101:AJ$101,LTA!F$105:AJ$105)</f>
        <v>112.15</v>
      </c>
      <c r="U58" s="78">
        <f>SUMPRODUCT(LTA!F58:AJ58,LTA!F$102:AJ$102,LTA!F$105:AJ$105)</f>
        <v>473.71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535.46</v>
      </c>
      <c r="AB58" s="117">
        <f>-STOA!P58</f>
        <v>0</v>
      </c>
      <c r="AC58">
        <f t="shared" si="0"/>
        <v>18.206078905014436</v>
      </c>
      <c r="AD58">
        <f t="shared" si="1"/>
        <v>1729.2460235339838</v>
      </c>
      <c r="AE58">
        <f>'IDT-1'!F58</f>
        <v>-95.046999999999997</v>
      </c>
      <c r="AF58" s="26"/>
      <c r="AG58">
        <f t="shared" si="2"/>
        <v>1634.1990235339838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-160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12.188633615477631</v>
      </c>
      <c r="F59">
        <f>GT_Spot!T59</f>
        <v>0</v>
      </c>
      <c r="G59">
        <f>PPCL_NG!T59</f>
        <v>23.14</v>
      </c>
      <c r="H59">
        <f>PPCL_Spot!T59</f>
        <v>27.9580718571133</v>
      </c>
      <c r="I59">
        <f>Bawana_NG!T59</f>
        <v>53.040000000000006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622.11012719822384</v>
      </c>
      <c r="P59" s="77">
        <v>28.970000000000002</v>
      </c>
      <c r="Q59" s="77">
        <v>0</v>
      </c>
      <c r="R59" s="80">
        <v>20.7</v>
      </c>
      <c r="S59" s="80">
        <v>0</v>
      </c>
      <c r="T59" s="78">
        <f>SUMPRODUCT(LTA!F59:AJ59,LTA!F$101:AJ$101,LTA!F$105:AJ$105)</f>
        <v>111.58</v>
      </c>
      <c r="U59" s="78">
        <f>SUMPRODUCT(LTA!F59:AJ59,LTA!F$102:AJ$102,LTA!F$105:AJ$105)</f>
        <v>464.59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535.46</v>
      </c>
      <c r="AB59" s="117">
        <f>-STOA!P59</f>
        <v>0</v>
      </c>
      <c r="AC59">
        <f t="shared" si="0"/>
        <v>18.715262819997118</v>
      </c>
      <c r="AD59">
        <f t="shared" si="1"/>
        <v>1656.0215698508177</v>
      </c>
      <c r="AE59">
        <f>'IDT-1'!F59</f>
        <v>-55.259</v>
      </c>
      <c r="AF59" s="26"/>
      <c r="AG59">
        <f t="shared" si="2"/>
        <v>1600.7625698508177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-225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12.188633615477631</v>
      </c>
      <c r="F60">
        <f>GT_Spot!T60</f>
        <v>0</v>
      </c>
      <c r="G60">
        <f>PPCL_NG!T60</f>
        <v>23.14</v>
      </c>
      <c r="H60">
        <f>PPCL_Spot!T60</f>
        <v>27.9580718571133</v>
      </c>
      <c r="I60">
        <f>Bawana_NG!T60</f>
        <v>53.040000000000006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622.11114881565459</v>
      </c>
      <c r="P60" s="77">
        <v>28.970000000000002</v>
      </c>
      <c r="Q60" s="77">
        <v>0</v>
      </c>
      <c r="R60" s="80">
        <v>20.7</v>
      </c>
      <c r="S60" s="80">
        <v>0</v>
      </c>
      <c r="T60" s="78">
        <f>SUMPRODUCT(LTA!F60:AJ60,LTA!F$101:AJ$101,LTA!F$105:AJ$105)</f>
        <v>111.22</v>
      </c>
      <c r="U60" s="78">
        <f>SUMPRODUCT(LTA!F60:AJ60,LTA!F$102:AJ$102,LTA!F$105:AJ$105)</f>
        <v>459.59999999999997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535.46</v>
      </c>
      <c r="AB60" s="117">
        <f>-STOA!P60</f>
        <v>0</v>
      </c>
      <c r="AC60">
        <f t="shared" si="0"/>
        <v>18.268676071731718</v>
      </c>
      <c r="AD60">
        <f t="shared" si="1"/>
        <v>1696.1191782165138</v>
      </c>
      <c r="AE60">
        <f>'IDT-1'!F60</f>
        <v>-10.552</v>
      </c>
      <c r="AF60" s="26"/>
      <c r="AG60">
        <f t="shared" si="2"/>
        <v>1685.5671782165139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-180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12.188633615477631</v>
      </c>
      <c r="F61">
        <f>GT_Spot!T61</f>
        <v>0</v>
      </c>
      <c r="G61">
        <f>PPCL_NG!T61</f>
        <v>23.14</v>
      </c>
      <c r="H61">
        <f>PPCL_Spot!T61</f>
        <v>27.9580718571133</v>
      </c>
      <c r="I61">
        <f>Bawana_NG!T61</f>
        <v>53.040000000000006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671.92127598255979</v>
      </c>
      <c r="P61" s="77">
        <v>28.970000000000002</v>
      </c>
      <c r="Q61" s="77">
        <v>0</v>
      </c>
      <c r="R61" s="80">
        <v>20.7</v>
      </c>
      <c r="S61" s="80">
        <v>0</v>
      </c>
      <c r="T61" s="78">
        <f>SUMPRODUCT(LTA!F61:AJ61,LTA!F$101:AJ$101,LTA!F$105:AJ$105)</f>
        <v>110.72</v>
      </c>
      <c r="U61" s="78">
        <f>SUMPRODUCT(LTA!F61:AJ61,LTA!F$102:AJ$102,LTA!F$105:AJ$105)</f>
        <v>455.02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535.46</v>
      </c>
      <c r="AB61" s="117">
        <f>-STOA!P61</f>
        <v>0</v>
      </c>
      <c r="AC61">
        <f t="shared" si="0"/>
        <v>19.017426291688299</v>
      </c>
      <c r="AD61">
        <f t="shared" si="1"/>
        <v>1700.1005551634626</v>
      </c>
      <c r="AE61">
        <f>'IDT-1'!F61</f>
        <v>0</v>
      </c>
      <c r="AF61" s="26"/>
      <c r="AG61">
        <f t="shared" si="2"/>
        <v>1700.1005551634626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-220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12.188633615477631</v>
      </c>
      <c r="F62">
        <f>GT_Spot!T62</f>
        <v>0</v>
      </c>
      <c r="G62">
        <f>PPCL_NG!T62</f>
        <v>23.14</v>
      </c>
      <c r="H62">
        <f>PPCL_Spot!T62</f>
        <v>27.9580718571133</v>
      </c>
      <c r="I62">
        <f>Bawana_NG!T62</f>
        <v>53.040000000000006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704.69007090714058</v>
      </c>
      <c r="P62" s="77">
        <v>28.970000000000002</v>
      </c>
      <c r="Q62" s="77">
        <v>0</v>
      </c>
      <c r="R62" s="80">
        <v>20.7</v>
      </c>
      <c r="S62" s="80">
        <v>0</v>
      </c>
      <c r="T62" s="78">
        <f>SUMPRODUCT(LTA!F62:AJ62,LTA!F$101:AJ$101,LTA!F$105:AJ$105)</f>
        <v>110.3</v>
      </c>
      <c r="U62" s="78">
        <f>SUMPRODUCT(LTA!F62:AJ62,LTA!F$102:AJ$102,LTA!F$105:AJ$105)</f>
        <v>449.17999999999995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535.46</v>
      </c>
      <c r="AB62" s="117">
        <f>-STOA!P62</f>
        <v>0</v>
      </c>
      <c r="AC62">
        <f t="shared" si="0"/>
        <v>18.895578586136793</v>
      </c>
      <c r="AD62">
        <f t="shared" si="1"/>
        <v>1766.7311977935947</v>
      </c>
      <c r="AE62">
        <f>'IDT-1'!F62</f>
        <v>0</v>
      </c>
      <c r="AF62" s="26"/>
      <c r="AG62">
        <f t="shared" si="2"/>
        <v>1766.7311977935947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-180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12.188633615477631</v>
      </c>
      <c r="F63">
        <f>GT_Spot!T63</f>
        <v>0</v>
      </c>
      <c r="G63">
        <f>PPCL_NG!T63</f>
        <v>23.14</v>
      </c>
      <c r="H63">
        <f>PPCL_Spot!T63</f>
        <v>27.9580718571133</v>
      </c>
      <c r="I63">
        <f>Bawana_NG!T63</f>
        <v>53.040000000000006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715.26528895472711</v>
      </c>
      <c r="P63" s="77">
        <v>75.02000000000001</v>
      </c>
      <c r="Q63" s="77">
        <v>0</v>
      </c>
      <c r="R63" s="80">
        <v>20.7</v>
      </c>
      <c r="S63" s="80">
        <v>0</v>
      </c>
      <c r="T63" s="78">
        <f>SUMPRODUCT(LTA!F63:AJ63,LTA!F$101:AJ$101,LTA!F$105:AJ$105)</f>
        <v>109.85</v>
      </c>
      <c r="U63" s="78">
        <f>SUMPRODUCT(LTA!F63:AJ63,LTA!F$102:AJ$102,LTA!F$105:AJ$105)</f>
        <v>493.29999999999995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535.46</v>
      </c>
      <c r="AB63" s="117">
        <f>-STOA!P63</f>
        <v>0</v>
      </c>
      <c r="AC63">
        <f t="shared" si="0"/>
        <v>18.624019927070165</v>
      </c>
      <c r="AD63">
        <f t="shared" si="1"/>
        <v>1997.2979745002481</v>
      </c>
      <c r="AE63">
        <f>'IDT-1'!F63</f>
        <v>-281.79200000000003</v>
      </c>
      <c r="AF63" s="26"/>
      <c r="AG63">
        <f t="shared" si="2"/>
        <v>1715.5059745002482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-50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12.188633615477631</v>
      </c>
      <c r="F64">
        <f>GT_Spot!T64</f>
        <v>0</v>
      </c>
      <c r="G64">
        <f>PPCL_NG!T64</f>
        <v>23.14</v>
      </c>
      <c r="H64">
        <f>PPCL_Spot!T64</f>
        <v>27.9580718571133</v>
      </c>
      <c r="I64">
        <f>Bawana_NG!T64</f>
        <v>53.040000000000006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712.64220138404642</v>
      </c>
      <c r="P64" s="77">
        <v>75.02000000000001</v>
      </c>
      <c r="Q64" s="77">
        <v>0</v>
      </c>
      <c r="R64" s="80">
        <v>20.7</v>
      </c>
      <c r="S64" s="80">
        <v>0</v>
      </c>
      <c r="T64" s="78">
        <f>SUMPRODUCT(LTA!F64:AJ64,LTA!F$101:AJ$101,LTA!F$105:AJ$105)</f>
        <v>107.29</v>
      </c>
      <c r="U64" s="78">
        <f>SUMPRODUCT(LTA!F64:AJ64,LTA!F$102:AJ$102,LTA!F$105:AJ$105)</f>
        <v>489.05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535.46</v>
      </c>
      <c r="AB64" s="117">
        <f>-STOA!P64</f>
        <v>0</v>
      </c>
      <c r="AC64">
        <f t="shared" si="0"/>
        <v>18.097102380338409</v>
      </c>
      <c r="AD64">
        <f t="shared" si="1"/>
        <v>2038.3918044762988</v>
      </c>
      <c r="AE64">
        <f>'IDT-1'!F64</f>
        <v>-258.43099999999998</v>
      </c>
      <c r="AF64" s="26"/>
      <c r="AG64">
        <f t="shared" si="2"/>
        <v>1779.9608044762988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12.188633615477631</v>
      </c>
      <c r="F65">
        <f>GT_Spot!T65</f>
        <v>0</v>
      </c>
      <c r="G65">
        <f>PPCL_NG!T65</f>
        <v>23.14</v>
      </c>
      <c r="H65">
        <f>PPCL_Spot!T65</f>
        <v>27.9580718571133</v>
      </c>
      <c r="I65">
        <f>Bawana_NG!T65</f>
        <v>53.040000000000006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712.22818124893331</v>
      </c>
      <c r="P65" s="77">
        <v>75.02000000000001</v>
      </c>
      <c r="Q65" s="77">
        <v>0</v>
      </c>
      <c r="R65" s="80">
        <v>20.7</v>
      </c>
      <c r="S65" s="80">
        <v>0</v>
      </c>
      <c r="T65" s="78">
        <f>SUMPRODUCT(LTA!F65:AJ65,LTA!F$101:AJ$101,LTA!F$105:AJ$105)</f>
        <v>103.43</v>
      </c>
      <c r="U65" s="78">
        <f>SUMPRODUCT(LTA!F65:AJ65,LTA!F$102:AJ$102,LTA!F$105:AJ$105)</f>
        <v>492.01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535.46</v>
      </c>
      <c r="AB65" s="117">
        <f>-STOA!P65</f>
        <v>0</v>
      </c>
      <c r="AC65">
        <f t="shared" si="0"/>
        <v>19.639211319533594</v>
      </c>
      <c r="AD65">
        <f t="shared" si="1"/>
        <v>1860.5356754019906</v>
      </c>
      <c r="AE65">
        <f>'IDT-1'!F65</f>
        <v>-248.364</v>
      </c>
      <c r="AF65" s="26"/>
      <c r="AG65">
        <f t="shared" si="2"/>
        <v>1612.1716754019906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-175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12.188633615477631</v>
      </c>
      <c r="F66">
        <f>GT_Spot!T66</f>
        <v>0</v>
      </c>
      <c r="G66">
        <f>PPCL_NG!T66</f>
        <v>23.14</v>
      </c>
      <c r="H66">
        <f>PPCL_Spot!T66</f>
        <v>27.9580718571133</v>
      </c>
      <c r="I66">
        <f>Bawana_NG!T66</f>
        <v>53.040000000000006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720.13774660945262</v>
      </c>
      <c r="P66" s="77">
        <v>75.02000000000001</v>
      </c>
      <c r="Q66" s="77">
        <v>0</v>
      </c>
      <c r="R66" s="80">
        <v>20.7</v>
      </c>
      <c r="S66" s="80">
        <v>0</v>
      </c>
      <c r="T66" s="78">
        <f>SUMPRODUCT(LTA!F66:AJ66,LTA!F$101:AJ$101,LTA!F$105:AJ$105)</f>
        <v>96.06</v>
      </c>
      <c r="U66" s="78">
        <f>SUMPRODUCT(LTA!F66:AJ66,LTA!F$102:AJ$102,LTA!F$105:AJ$105)</f>
        <v>488.36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535.46</v>
      </c>
      <c r="AB66" s="117">
        <f>-STOA!P66</f>
        <v>0</v>
      </c>
      <c r="AC66">
        <f t="shared" si="0"/>
        <v>19.034761205763473</v>
      </c>
      <c r="AD66">
        <f t="shared" si="1"/>
        <v>1923.0296908762803</v>
      </c>
      <c r="AE66">
        <f>'IDT-1'!F66</f>
        <v>-250.03</v>
      </c>
      <c r="AF66" s="26"/>
      <c r="AG66">
        <f t="shared" si="2"/>
        <v>1672.9996908762803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-110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12.188633615477631</v>
      </c>
      <c r="F67">
        <f>GT_Spot!T67</f>
        <v>0</v>
      </c>
      <c r="G67">
        <f>PPCL_NG!T67</f>
        <v>23.14</v>
      </c>
      <c r="H67">
        <f>PPCL_Spot!T67</f>
        <v>27.9580718571133</v>
      </c>
      <c r="I67">
        <f>Bawana_NG!T67</f>
        <v>53.040000000000006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719.9579652186012</v>
      </c>
      <c r="P67" s="77">
        <v>75.02000000000001</v>
      </c>
      <c r="Q67" s="77">
        <v>0</v>
      </c>
      <c r="R67" s="80">
        <v>20.7</v>
      </c>
      <c r="S67" s="80">
        <v>0</v>
      </c>
      <c r="T67" s="78">
        <f>SUMPRODUCT(LTA!F67:AJ67,LTA!F$101:AJ$101,LTA!F$105:AJ$105)</f>
        <v>88.77</v>
      </c>
      <c r="U67" s="78">
        <f>SUMPRODUCT(LTA!F67:AJ67,LTA!F$102:AJ$102,LTA!F$105:AJ$105)</f>
        <v>483.36999999999995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535.66000000000008</v>
      </c>
      <c r="AB67" s="117">
        <f>-STOA!P67</f>
        <v>0</v>
      </c>
      <c r="AC67">
        <f t="shared" si="0"/>
        <v>19.814687881743509</v>
      </c>
      <c r="AD67">
        <f t="shared" si="1"/>
        <v>1809.9899828094485</v>
      </c>
      <c r="AE67">
        <f>'IDT-1'!F67</f>
        <v>-259.97199999999998</v>
      </c>
      <c r="AF67" s="26"/>
      <c r="AG67">
        <f t="shared" si="2"/>
        <v>1550.0179828094485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-210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12.188633615477631</v>
      </c>
      <c r="F68">
        <f>GT_Spot!T68</f>
        <v>0</v>
      </c>
      <c r="G68">
        <f>PPCL_NG!T68</f>
        <v>23.14</v>
      </c>
      <c r="H68">
        <f>PPCL_Spot!T68</f>
        <v>27.9580718571133</v>
      </c>
      <c r="I68">
        <f>Bawana_NG!T68</f>
        <v>53.040000000000006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719.94800093385265</v>
      </c>
      <c r="P68" s="77">
        <v>75.02000000000001</v>
      </c>
      <c r="Q68" s="77">
        <v>0</v>
      </c>
      <c r="R68" s="80">
        <v>20.7</v>
      </c>
      <c r="S68" s="80">
        <v>0</v>
      </c>
      <c r="T68" s="78">
        <f>SUMPRODUCT(LTA!F68:AJ68,LTA!F$101:AJ$101,LTA!F$105:AJ$105)</f>
        <v>81.31</v>
      </c>
      <c r="U68" s="78">
        <f>SUMPRODUCT(LTA!F68:AJ68,LTA!F$102:AJ$102,LTA!F$105:AJ$105)</f>
        <v>477.88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535.66000000000008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19.167952544706004</v>
      </c>
      <c r="AD68">
        <f t="shared" ref="AD68:AD98" si="4">SUM(B68:AB68,AI68:AR68)-AC68</f>
        <v>1857.6767538617378</v>
      </c>
      <c r="AE68">
        <f>'IDT-1'!F68</f>
        <v>-276.96699999999998</v>
      </c>
      <c r="AF68" s="26"/>
      <c r="AG68">
        <f t="shared" ref="AG68:AG98" si="5">SUM(AD68:AF68)</f>
        <v>1580.7097538617377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-150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12.186674493689463</v>
      </c>
      <c r="F69">
        <f>GT_Spot!T69</f>
        <v>0</v>
      </c>
      <c r="G69">
        <f>PPCL_NG!T69</f>
        <v>23.14</v>
      </c>
      <c r="H69">
        <f>PPCL_Spot!T69</f>
        <v>27.9580718571133</v>
      </c>
      <c r="I69">
        <f>Bawana_NG!T69</f>
        <v>56.292653811701477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719.29265589426473</v>
      </c>
      <c r="P69" s="77">
        <v>75.88</v>
      </c>
      <c r="Q69" s="77">
        <v>0</v>
      </c>
      <c r="R69" s="80">
        <v>17.670000000000002</v>
      </c>
      <c r="S69" s="80">
        <v>0</v>
      </c>
      <c r="T69" s="78">
        <f>SUMPRODUCT(LTA!F69:AJ69,LTA!F$101:AJ$101,LTA!F$105:AJ$105)</f>
        <v>73.83</v>
      </c>
      <c r="U69" s="78">
        <f>SUMPRODUCT(LTA!F69:AJ69,LTA!F$102:AJ$102,LTA!F$105:AJ$105)</f>
        <v>480.89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535.66000000000008</v>
      </c>
      <c r="AB69" s="117">
        <f>-STOA!P69</f>
        <v>0</v>
      </c>
      <c r="AC69">
        <f t="shared" si="3"/>
        <v>18.688453245519099</v>
      </c>
      <c r="AD69">
        <f t="shared" si="4"/>
        <v>1904.1116028112501</v>
      </c>
      <c r="AE69">
        <f>'IDT-1'!F69</f>
        <v>-292.75900000000001</v>
      </c>
      <c r="AF69" s="26"/>
      <c r="AG69">
        <f t="shared" si="5"/>
        <v>1611.3526028112501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-100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12.186674493689463</v>
      </c>
      <c r="F70">
        <f>GT_Spot!T70</f>
        <v>0</v>
      </c>
      <c r="G70">
        <f>PPCL_NG!T70</f>
        <v>23.14</v>
      </c>
      <c r="H70">
        <f>PPCL_Spot!T70</f>
        <v>27.9580718571133</v>
      </c>
      <c r="I70">
        <f>Bawana_NG!T70</f>
        <v>56.292653811701477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719.28269160951618</v>
      </c>
      <c r="P70" s="77">
        <v>75.88</v>
      </c>
      <c r="Q70" s="77">
        <v>0</v>
      </c>
      <c r="R70" s="80">
        <v>15.37</v>
      </c>
      <c r="S70" s="80">
        <v>0</v>
      </c>
      <c r="T70" s="78">
        <f>SUMPRODUCT(LTA!F70:AJ70,LTA!F$101:AJ$101,LTA!F$105:AJ$105)</f>
        <v>66.31</v>
      </c>
      <c r="U70" s="78">
        <f>SUMPRODUCT(LTA!F70:AJ70,LTA!F$102:AJ$102,LTA!F$105:AJ$105)</f>
        <v>476.15000000000003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535.66000000000008</v>
      </c>
      <c r="AB70" s="117">
        <f>-STOA!P70</f>
        <v>0</v>
      </c>
      <c r="AC70">
        <f t="shared" si="3"/>
        <v>18.560237559813313</v>
      </c>
      <c r="AD70">
        <f t="shared" si="4"/>
        <v>1889.6698542122074</v>
      </c>
      <c r="AE70">
        <f>'IDT-1'!F70</f>
        <v>-310.36599999999999</v>
      </c>
      <c r="AF70" s="26"/>
      <c r="AG70">
        <f t="shared" si="5"/>
        <v>1579.3038542122074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12.186674493689463</v>
      </c>
      <c r="F71">
        <f>GT_Spot!T71</f>
        <v>0</v>
      </c>
      <c r="G71">
        <f>PPCL_NG!T71</f>
        <v>23.14</v>
      </c>
      <c r="H71">
        <f>PPCL_Spot!T71</f>
        <v>27.9580718571133</v>
      </c>
      <c r="I71">
        <f>Bawana_NG!T71</f>
        <v>56.292653811701477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679.77077010144421</v>
      </c>
      <c r="P71" s="77">
        <v>75.88</v>
      </c>
      <c r="Q71" s="77">
        <v>0</v>
      </c>
      <c r="R71" s="80">
        <v>13.542178950756357</v>
      </c>
      <c r="S71" s="80">
        <v>0</v>
      </c>
      <c r="T71" s="78">
        <f>SUMPRODUCT(LTA!F71:AJ71,LTA!F$101:AJ$101,LTA!F$105:AJ$105)</f>
        <v>58.86</v>
      </c>
      <c r="U71" s="78">
        <f>SUMPRODUCT(LTA!F71:AJ71,LTA!F$102:AJ$102,LTA!F$105:AJ$105)</f>
        <v>452.31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535.85</v>
      </c>
      <c r="AB71" s="117">
        <f>-STOA!P71</f>
        <v>0</v>
      </c>
      <c r="AC71">
        <f t="shared" si="3"/>
        <v>17.390080173977214</v>
      </c>
      <c r="AD71">
        <f t="shared" si="4"/>
        <v>1878.4002690407276</v>
      </c>
      <c r="AE71">
        <f>'IDT-1'!F71</f>
        <v>-342.75599999999997</v>
      </c>
      <c r="AF71" s="26"/>
      <c r="AG71">
        <f t="shared" si="5"/>
        <v>1535.6442690407275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12.186674493689463</v>
      </c>
      <c r="F72">
        <f>GT_Spot!T72</f>
        <v>0</v>
      </c>
      <c r="G72">
        <f>PPCL_NG!T72</f>
        <v>23.14</v>
      </c>
      <c r="H72">
        <f>PPCL_Spot!T72</f>
        <v>27.9580718571133</v>
      </c>
      <c r="I72">
        <f>Bawana_NG!T72</f>
        <v>56.292653811701477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679.39119765892156</v>
      </c>
      <c r="P72" s="77">
        <v>75.88</v>
      </c>
      <c r="Q72" s="77">
        <v>0</v>
      </c>
      <c r="R72" s="80">
        <v>12.54</v>
      </c>
      <c r="S72" s="80">
        <v>0</v>
      </c>
      <c r="T72" s="78">
        <f>SUMPRODUCT(LTA!F72:AJ72,LTA!F$101:AJ$101,LTA!F$105:AJ$105)</f>
        <v>51.24</v>
      </c>
      <c r="U72" s="78">
        <f>SUMPRODUCT(LTA!F72:AJ72,LTA!F$102:AJ$102,LTA!F$105:AJ$105)</f>
        <v>448.02000000000004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535.85</v>
      </c>
      <c r="AB72" s="117">
        <f>-STOA!P72</f>
        <v>0</v>
      </c>
      <c r="AC72">
        <f t="shared" si="3"/>
        <v>16.917987660828548</v>
      </c>
      <c r="AD72">
        <f t="shared" si="4"/>
        <v>1905.5806101605972</v>
      </c>
      <c r="AE72">
        <f>'IDT-1'!F72</f>
        <v>-363.83800000000002</v>
      </c>
      <c r="AF72" s="26"/>
      <c r="AG72">
        <f t="shared" si="5"/>
        <v>1541.7426101605972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12.186674493689463</v>
      </c>
      <c r="F73">
        <f>GT_Spot!T73</f>
        <v>0</v>
      </c>
      <c r="G73">
        <f>PPCL_NG!T73</f>
        <v>23.14</v>
      </c>
      <c r="H73">
        <f>PPCL_Spot!T73</f>
        <v>27.9580718571133</v>
      </c>
      <c r="I73">
        <f>Bawana_NG!T73</f>
        <v>56.292653811701477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676.09910668090197</v>
      </c>
      <c r="P73" s="77">
        <v>77.69</v>
      </c>
      <c r="Q73" s="77">
        <v>0</v>
      </c>
      <c r="R73" s="80">
        <v>8.4</v>
      </c>
      <c r="S73" s="80">
        <v>0</v>
      </c>
      <c r="T73" s="78">
        <f>SUMPRODUCT(LTA!F73:AJ73,LTA!F$101:AJ$101,LTA!F$105:AJ$105)</f>
        <v>43.67</v>
      </c>
      <c r="U73" s="78">
        <f>SUMPRODUCT(LTA!F73:AJ73,LTA!F$102:AJ$102,LTA!F$105:AJ$105)</f>
        <v>439.87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535.85</v>
      </c>
      <c r="AB73" s="117">
        <f>-STOA!P73</f>
        <v>0</v>
      </c>
      <c r="AC73">
        <f t="shared" si="3"/>
        <v>17.040911723498812</v>
      </c>
      <c r="AD73">
        <f t="shared" si="4"/>
        <v>1849.1155951199073</v>
      </c>
      <c r="AE73">
        <f>'IDT-1'!F73</f>
        <v>-390.76799999999997</v>
      </c>
      <c r="AF73" s="26"/>
      <c r="AG73">
        <f t="shared" si="5"/>
        <v>1458.3475951199073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-35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12.186674493689463</v>
      </c>
      <c r="F74">
        <f>GT_Spot!T74</f>
        <v>0</v>
      </c>
      <c r="G74">
        <f>PPCL_NG!T74</f>
        <v>23.14</v>
      </c>
      <c r="H74">
        <f>PPCL_Spot!T74</f>
        <v>27.9580718571133</v>
      </c>
      <c r="I74">
        <f>Bawana_NG!T74</f>
        <v>56.292653811701477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679.15456747481733</v>
      </c>
      <c r="P74" s="77">
        <v>77.69</v>
      </c>
      <c r="Q74" s="77">
        <v>0</v>
      </c>
      <c r="R74" s="80">
        <v>4.8178160398731311</v>
      </c>
      <c r="S74" s="80">
        <v>0</v>
      </c>
      <c r="T74" s="78">
        <f>SUMPRODUCT(LTA!F74:AJ74,LTA!F$101:AJ$101,LTA!F$105:AJ$105)</f>
        <v>36.239999999999995</v>
      </c>
      <c r="U74" s="78">
        <f>SUMPRODUCT(LTA!F74:AJ74,LTA!F$102:AJ$102,LTA!F$105:AJ$105)</f>
        <v>439.93999999999994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535.85</v>
      </c>
      <c r="AB74" s="117">
        <f>-STOA!P74</f>
        <v>0</v>
      </c>
      <c r="AC74">
        <f t="shared" si="3"/>
        <v>16.660774096359312</v>
      </c>
      <c r="AD74">
        <f t="shared" si="4"/>
        <v>1876.6090095808352</v>
      </c>
      <c r="AE74">
        <f>'IDT-1'!F74</f>
        <v>-411.70499999999998</v>
      </c>
      <c r="AF74" s="26"/>
      <c r="AG74">
        <f t="shared" si="5"/>
        <v>1464.9040095808352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12.186674493689463</v>
      </c>
      <c r="F75">
        <f>GT_Spot!T75</f>
        <v>0</v>
      </c>
      <c r="G75">
        <f>PPCL_NG!T75</f>
        <v>23.14</v>
      </c>
      <c r="H75">
        <f>PPCL_Spot!T75</f>
        <v>27.9580718571133</v>
      </c>
      <c r="I75">
        <f>Bawana_NG!T75</f>
        <v>52.993396821761415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674.30588681780887</v>
      </c>
      <c r="P75" s="77">
        <v>77.69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28.89</v>
      </c>
      <c r="U75" s="78">
        <f>SUMPRODUCT(LTA!F75:AJ75,LTA!F$102:AJ$102,LTA!F$105:AJ$105)</f>
        <v>440.58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535.85</v>
      </c>
      <c r="AB75" s="117">
        <f>-STOA!P75</f>
        <v>0</v>
      </c>
      <c r="AC75">
        <f t="shared" si="3"/>
        <v>17.286658940912865</v>
      </c>
      <c r="AD75">
        <f t="shared" si="4"/>
        <v>1766.3073710494602</v>
      </c>
      <c r="AE75">
        <f>'IDT-1'!F75</f>
        <v>-415</v>
      </c>
      <c r="AF75" s="26"/>
      <c r="AG75">
        <f t="shared" si="5"/>
        <v>1351.3073710494602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-90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12.186674493689463</v>
      </c>
      <c r="F76">
        <f>GT_Spot!T76</f>
        <v>0</v>
      </c>
      <c r="G76">
        <f>PPCL_NG!T76</f>
        <v>23.14</v>
      </c>
      <c r="H76">
        <f>PPCL_Spot!T76</f>
        <v>27.9580718571133</v>
      </c>
      <c r="I76">
        <f>Bawana_NG!T76</f>
        <v>52.993396821761415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674.69777179585128</v>
      </c>
      <c r="P76" s="77">
        <v>77.69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21.61</v>
      </c>
      <c r="U76" s="78">
        <f>SUMPRODUCT(LTA!F76:AJ76,LTA!F$102:AJ$102,LTA!F$105:AJ$105)</f>
        <v>440.15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-87</v>
      </c>
      <c r="AA76" s="117">
        <f>STOA!J76</f>
        <v>535.85</v>
      </c>
      <c r="AB76" s="117">
        <f>-STOA!P76</f>
        <v>0</v>
      </c>
      <c r="AC76">
        <f t="shared" si="3"/>
        <v>17.373187696596958</v>
      </c>
      <c r="AD76">
        <f t="shared" si="4"/>
        <v>1741.9027272718188</v>
      </c>
      <c r="AE76">
        <f>'IDT-1'!F76</f>
        <v>-360</v>
      </c>
      <c r="AF76" s="26"/>
      <c r="AG76">
        <f t="shared" si="5"/>
        <v>1381.9027272718188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12.186674493689463</v>
      </c>
      <c r="F77">
        <f>GT_Spot!T77</f>
        <v>0</v>
      </c>
      <c r="G77">
        <f>PPCL_NG!T77</f>
        <v>23.14</v>
      </c>
      <c r="H77">
        <f>PPCL_Spot!T77</f>
        <v>27.9580718571133</v>
      </c>
      <c r="I77">
        <f>Bawana_NG!T77</f>
        <v>52.993396821761415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666.03746473863998</v>
      </c>
      <c r="P77" s="77">
        <v>75.02000000000001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13.33</v>
      </c>
      <c r="U77" s="78">
        <f>SUMPRODUCT(LTA!F77:AJ77,LTA!F$102:AJ$102,LTA!F$105:AJ$105)</f>
        <v>438.82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-139</v>
      </c>
      <c r="AA77" s="117">
        <f>STOA!J77</f>
        <v>535.85</v>
      </c>
      <c r="AB77" s="117">
        <f>-STOA!P77</f>
        <v>0</v>
      </c>
      <c r="AC77">
        <f t="shared" si="3"/>
        <v>18.493997740256209</v>
      </c>
      <c r="AD77">
        <f t="shared" si="4"/>
        <v>1572.8416101709479</v>
      </c>
      <c r="AE77">
        <f>'IDT-1'!F77</f>
        <v>-318</v>
      </c>
      <c r="AF77" s="26"/>
      <c r="AG77">
        <f t="shared" si="5"/>
        <v>1254.8416101709479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-115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8.8012237762237771</v>
      </c>
      <c r="F78">
        <f>GT_Spot!T78</f>
        <v>0</v>
      </c>
      <c r="G78">
        <f>PPCL_NG!T78</f>
        <v>23.14</v>
      </c>
      <c r="H78">
        <f>PPCL_Spot!T78</f>
        <v>25.622058246378565</v>
      </c>
      <c r="I78">
        <f>Bawana_NG!T78</f>
        <v>52.993396821761415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661.2442901468911</v>
      </c>
      <c r="P78" s="77">
        <v>75.02000000000001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438.25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-191</v>
      </c>
      <c r="AA78" s="117">
        <f>STOA!J78</f>
        <v>535.85</v>
      </c>
      <c r="AB78" s="117">
        <f>-STOA!P78</f>
        <v>0</v>
      </c>
      <c r="AC78">
        <f t="shared" si="3"/>
        <v>18.311210535194068</v>
      </c>
      <c r="AD78">
        <f t="shared" si="4"/>
        <v>1558.2797584560606</v>
      </c>
      <c r="AE78">
        <f>'IDT-1'!F78</f>
        <v>-254</v>
      </c>
      <c r="AF78" s="26"/>
      <c r="AG78">
        <f t="shared" si="5"/>
        <v>1304.2797584560606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-60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8.8012237762237771</v>
      </c>
      <c r="F79">
        <f>GT_Spot!T79</f>
        <v>0</v>
      </c>
      <c r="G79">
        <f>PPCL_NG!T79</f>
        <v>23.14</v>
      </c>
      <c r="H79">
        <f>PPCL_Spot!T79</f>
        <v>25.622058246378565</v>
      </c>
      <c r="I79">
        <f>Bawana_NG!T79</f>
        <v>52.993396821761415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666.54013748631598</v>
      </c>
      <c r="P79" s="77">
        <v>75.0166929689222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3.47</v>
      </c>
      <c r="U79" s="78">
        <f>SUMPRODUCT(LTA!F79:AJ79,LTA!F$102:AJ$102,LTA!F$105:AJ$105)</f>
        <v>436.27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-428</v>
      </c>
      <c r="AA79" s="117">
        <f>STOA!J79</f>
        <v>535.85</v>
      </c>
      <c r="AB79" s="117">
        <f>-STOA!P79</f>
        <v>0</v>
      </c>
      <c r="AC79">
        <f t="shared" si="3"/>
        <v>20.149973287001956</v>
      </c>
      <c r="AD79">
        <f t="shared" si="4"/>
        <v>1349.5535360126</v>
      </c>
      <c r="AE79">
        <f>'IDT-1'!F79</f>
        <v>-36</v>
      </c>
      <c r="AF79" s="26"/>
      <c r="AG79">
        <f t="shared" si="5"/>
        <v>1313.5535360126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-30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8.8012237762237771</v>
      </c>
      <c r="F80">
        <f>GT_Spot!T80</f>
        <v>0</v>
      </c>
      <c r="G80">
        <f>PPCL_NG!T80</f>
        <v>23.14</v>
      </c>
      <c r="H80">
        <f>PPCL_Spot!T80</f>
        <v>25.622058246378565</v>
      </c>
      <c r="I80">
        <f>Bawana_NG!T80</f>
        <v>52.993396821761415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666.54013748631598</v>
      </c>
      <c r="P80" s="77">
        <v>75.0166929689222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1.21</v>
      </c>
      <c r="U80" s="78">
        <f>SUMPRODUCT(LTA!F80:AJ80,LTA!F$102:AJ$102,LTA!F$105:AJ$105)</f>
        <v>432.74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-441</v>
      </c>
      <c r="AA80" s="117">
        <f>STOA!J80</f>
        <v>535.85</v>
      </c>
      <c r="AB80" s="117">
        <f>-STOA!P80</f>
        <v>0</v>
      </c>
      <c r="AC80">
        <f t="shared" si="3"/>
        <v>20.125655669568541</v>
      </c>
      <c r="AD80">
        <f t="shared" si="4"/>
        <v>1340.7878536300336</v>
      </c>
      <c r="AE80">
        <f>'IDT-1'!F80</f>
        <v>-23.065000000000001</v>
      </c>
      <c r="AF80" s="26"/>
      <c r="AG80">
        <f t="shared" si="5"/>
        <v>1317.7228536300336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8.8012237762237771</v>
      </c>
      <c r="F81">
        <f>GT_Spot!T81</f>
        <v>0</v>
      </c>
      <c r="G81">
        <f>PPCL_NG!T81</f>
        <v>23.14</v>
      </c>
      <c r="H81">
        <f>PPCL_Spot!T81</f>
        <v>25.622058246378565</v>
      </c>
      <c r="I81">
        <f>Bawana_NG!T81</f>
        <v>52.993396821761415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654.38567007095003</v>
      </c>
      <c r="P81" s="77">
        <v>75.0166929689222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0.13</v>
      </c>
      <c r="U81" s="78">
        <f>SUMPRODUCT(LTA!F81:AJ81,LTA!F$102:AJ$102,LTA!F$105:AJ$105)</f>
        <v>428.9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-388</v>
      </c>
      <c r="AA81" s="117">
        <f>STOA!J81</f>
        <v>535.85</v>
      </c>
      <c r="AB81" s="117">
        <f>-STOA!P81</f>
        <v>0</v>
      </c>
      <c r="AC81">
        <f t="shared" si="3"/>
        <v>19.32729704719306</v>
      </c>
      <c r="AD81">
        <f t="shared" si="4"/>
        <v>1397.5117448370429</v>
      </c>
      <c r="AE81">
        <f>'IDT-1'!F81</f>
        <v>-50</v>
      </c>
      <c r="AF81" s="26"/>
      <c r="AG81">
        <f t="shared" si="5"/>
        <v>1347.5117448370429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12.186674493689463</v>
      </c>
      <c r="F82">
        <f>GT_Spot!T82</f>
        <v>0</v>
      </c>
      <c r="G82">
        <f>PPCL_NG!T82</f>
        <v>23.14</v>
      </c>
      <c r="H82">
        <f>PPCL_Spot!T82</f>
        <v>27.9580718571133</v>
      </c>
      <c r="I82">
        <f>Bawana_NG!T82</f>
        <v>52.993396821761415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653.77848403174994</v>
      </c>
      <c r="P82" s="77">
        <v>75.0166929689222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418.64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-294</v>
      </c>
      <c r="AA82" s="117">
        <f>STOA!J82</f>
        <v>535.85</v>
      </c>
      <c r="AB82" s="117">
        <f>-STOA!P82</f>
        <v>0</v>
      </c>
      <c r="AC82">
        <f t="shared" si="3"/>
        <v>18.446326709049906</v>
      </c>
      <c r="AD82">
        <f t="shared" si="4"/>
        <v>1487.1169934641864</v>
      </c>
      <c r="AE82">
        <f>'IDT-1'!F82</f>
        <v>-113</v>
      </c>
      <c r="AF82" s="26"/>
      <c r="AG82">
        <f t="shared" si="5"/>
        <v>1374.1169934641864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12.186674493689463</v>
      </c>
      <c r="F83">
        <f>GT_Spot!T83</f>
        <v>0</v>
      </c>
      <c r="G83">
        <f>PPCL_NG!T83</f>
        <v>23.14</v>
      </c>
      <c r="H83">
        <f>PPCL_Spot!T83</f>
        <v>27.9580718571133</v>
      </c>
      <c r="I83">
        <f>Bawana_NG!T83</f>
        <v>52.993396821761415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683.13907802579502</v>
      </c>
      <c r="P83" s="77">
        <v>75.0166929689222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419.15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-386</v>
      </c>
      <c r="AA83" s="117">
        <f>STOA!J83</f>
        <v>535.85</v>
      </c>
      <c r="AB83" s="117">
        <f>-STOA!P83</f>
        <v>0</v>
      </c>
      <c r="AC83">
        <f t="shared" si="3"/>
        <v>19.525975668239468</v>
      </c>
      <c r="AD83">
        <f t="shared" si="4"/>
        <v>1423.9079384990418</v>
      </c>
      <c r="AE83">
        <f>'IDT-1'!F83</f>
        <v>-5.766</v>
      </c>
      <c r="AF83" s="26"/>
      <c r="AG83">
        <f t="shared" si="5"/>
        <v>1418.1419384990418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12.186674493689463</v>
      </c>
      <c r="F84">
        <f>GT_Spot!T84</f>
        <v>0</v>
      </c>
      <c r="G84">
        <f>PPCL_NG!T84</f>
        <v>23.14</v>
      </c>
      <c r="H84">
        <f>PPCL_Spot!T84</f>
        <v>27.9580718571133</v>
      </c>
      <c r="I84">
        <f>Bawana_NG!T84</f>
        <v>52.993396821761415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683.3426808019899</v>
      </c>
      <c r="P84" s="77">
        <v>75.0166929689222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419.77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-301</v>
      </c>
      <c r="AA84" s="117">
        <f>STOA!J84</f>
        <v>535.85</v>
      </c>
      <c r="AB84" s="117">
        <f>-STOA!P84</f>
        <v>0</v>
      </c>
      <c r="AC84">
        <f t="shared" si="3"/>
        <v>18.778582533283384</v>
      </c>
      <c r="AD84">
        <f t="shared" si="4"/>
        <v>1510.4789344101928</v>
      </c>
      <c r="AE84">
        <f>'IDT-1'!F84</f>
        <v>-65</v>
      </c>
      <c r="AF84" s="26"/>
      <c r="AG84">
        <f t="shared" si="5"/>
        <v>1445.4789344101928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12.186674493689463</v>
      </c>
      <c r="F85">
        <f>GT_Spot!T85</f>
        <v>0</v>
      </c>
      <c r="G85">
        <f>PPCL_NG!T85</f>
        <v>23.14</v>
      </c>
      <c r="H85">
        <f>PPCL_Spot!T85</f>
        <v>27.9580718571133</v>
      </c>
      <c r="I85">
        <f>Bawana_NG!T85</f>
        <v>53.040000000000006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681.67305432644662</v>
      </c>
      <c r="P85" s="77">
        <v>75.0166929689222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420.53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-237</v>
      </c>
      <c r="AA85" s="117">
        <f>STOA!J85</f>
        <v>535.85</v>
      </c>
      <c r="AB85" s="117">
        <f>-STOA!P85</f>
        <v>0</v>
      </c>
      <c r="AC85">
        <f t="shared" si="3"/>
        <v>18.202787766846601</v>
      </c>
      <c r="AD85">
        <f t="shared" si="4"/>
        <v>1574.1917058793251</v>
      </c>
      <c r="AE85">
        <f>'IDT-1'!F85</f>
        <v>-120</v>
      </c>
      <c r="AF85" s="26"/>
      <c r="AG85">
        <f t="shared" si="5"/>
        <v>1454.1917058793251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12.186674493689463</v>
      </c>
      <c r="F86">
        <f>GT_Spot!T86</f>
        <v>0</v>
      </c>
      <c r="G86">
        <f>PPCL_NG!T86</f>
        <v>23.14</v>
      </c>
      <c r="H86">
        <f>PPCL_Spot!T86</f>
        <v>27.9580718571133</v>
      </c>
      <c r="I86">
        <f>Bawana_NG!T86</f>
        <v>53.040000000000006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681.66305791531636</v>
      </c>
      <c r="P86" s="77">
        <v>75.0166929689222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421.26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-135</v>
      </c>
      <c r="AA86" s="117">
        <f>STOA!J86</f>
        <v>535.85</v>
      </c>
      <c r="AB86" s="117">
        <f>-STOA!P86</f>
        <v>0</v>
      </c>
      <c r="AC86">
        <f t="shared" si="3"/>
        <v>17.303554791164732</v>
      </c>
      <c r="AD86">
        <f t="shared" si="4"/>
        <v>1677.8109424438765</v>
      </c>
      <c r="AE86">
        <f>'IDT-1'!F86</f>
        <v>-210</v>
      </c>
      <c r="AF86" s="26"/>
      <c r="AG86">
        <f t="shared" si="5"/>
        <v>1467.8109424438765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12.186674493689463</v>
      </c>
      <c r="F87">
        <f>GT_Spot!T87</f>
        <v>0</v>
      </c>
      <c r="G87">
        <f>PPCL_NG!T87</f>
        <v>23.14</v>
      </c>
      <c r="H87">
        <f>PPCL_Spot!T87</f>
        <v>27.9580718571133</v>
      </c>
      <c r="I87">
        <f>Bawana_NG!T87</f>
        <v>53.040000000000006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675.35854034559998</v>
      </c>
      <c r="P87" s="77">
        <v>75.02000000000001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420.84999999999997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-68</v>
      </c>
      <c r="AA87" s="117">
        <f>STOA!J87</f>
        <v>535.85</v>
      </c>
      <c r="AB87" s="117">
        <f>-STOA!P87</f>
        <v>0</v>
      </c>
      <c r="AC87">
        <f t="shared" si="3"/>
        <v>17.448693071435205</v>
      </c>
      <c r="AD87">
        <f t="shared" si="4"/>
        <v>1647.9545936249674</v>
      </c>
      <c r="AE87">
        <f>'IDT-1'!F87</f>
        <v>-268</v>
      </c>
      <c r="AF87" s="26"/>
      <c r="AG87">
        <f t="shared" si="5"/>
        <v>1379.9545936249674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-90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12.186674493689463</v>
      </c>
      <c r="F88">
        <f>GT_Spot!T88</f>
        <v>0</v>
      </c>
      <c r="G88">
        <f>PPCL_NG!T88</f>
        <v>23.14</v>
      </c>
      <c r="H88">
        <f>PPCL_Spot!T88</f>
        <v>27.9580718571133</v>
      </c>
      <c r="I88">
        <f>Bawana_NG!T88</f>
        <v>53.040000000000006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675.36182692779732</v>
      </c>
      <c r="P88" s="77">
        <v>75.02000000000001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429.37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535.85</v>
      </c>
      <c r="AB88" s="117">
        <f>-STOA!P88</f>
        <v>0</v>
      </c>
      <c r="AC88">
        <f t="shared" si="3"/>
        <v>16.564860220961449</v>
      </c>
      <c r="AD88">
        <f t="shared" si="4"/>
        <v>1765.3617130576388</v>
      </c>
      <c r="AE88">
        <f>'IDT-1'!F88</f>
        <v>-293.52600000000001</v>
      </c>
      <c r="AF88" s="26"/>
      <c r="AG88">
        <f t="shared" si="5"/>
        <v>1471.8357130576387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-50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12.186674493689463</v>
      </c>
      <c r="F89">
        <f>GT_Spot!T89</f>
        <v>0</v>
      </c>
      <c r="G89">
        <f>PPCL_NG!T89</f>
        <v>23.14</v>
      </c>
      <c r="H89">
        <f>PPCL_Spot!T89</f>
        <v>27.9580718571133</v>
      </c>
      <c r="I89">
        <f>Bawana_NG!T89</f>
        <v>53.040000000000006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674.99807208159905</v>
      </c>
      <c r="P89" s="77">
        <v>75.02000000000001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429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535.85</v>
      </c>
      <c r="AB89" s="117">
        <f>-STOA!P89</f>
        <v>0</v>
      </c>
      <c r="AC89">
        <f t="shared" si="3"/>
        <v>16.647184453536859</v>
      </c>
      <c r="AD89">
        <f t="shared" si="4"/>
        <v>1754.545633978865</v>
      </c>
      <c r="AE89">
        <f>'IDT-1'!F89</f>
        <v>-250.458</v>
      </c>
      <c r="AF89" s="26"/>
      <c r="AG89">
        <f t="shared" si="5"/>
        <v>1504.0876339788649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-60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12.186674493689463</v>
      </c>
      <c r="F90">
        <f>GT_Spot!T90</f>
        <v>0</v>
      </c>
      <c r="G90">
        <f>PPCL_NG!T90</f>
        <v>23.14</v>
      </c>
      <c r="H90">
        <f>PPCL_Spot!T90</f>
        <v>27.9580718571133</v>
      </c>
      <c r="I90">
        <f>Bawana_NG!T90</f>
        <v>53.040000000000006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674.99807208159905</v>
      </c>
      <c r="P90" s="77">
        <v>75.02000000000001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429.15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535.85</v>
      </c>
      <c r="AB90" s="117">
        <f>-STOA!P90</f>
        <v>0</v>
      </c>
      <c r="AC90">
        <f t="shared" si="3"/>
        <v>16.648504453536855</v>
      </c>
      <c r="AD90">
        <f t="shared" si="4"/>
        <v>1754.6943139788648</v>
      </c>
      <c r="AE90">
        <f>'IDT-1'!F90</f>
        <v>-213.21600000000001</v>
      </c>
      <c r="AF90" s="26"/>
      <c r="AG90">
        <f t="shared" si="5"/>
        <v>1541.4783139788647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-60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12.186674493689463</v>
      </c>
      <c r="F91">
        <f>GT_Spot!T91</f>
        <v>0</v>
      </c>
      <c r="G91">
        <f>PPCL_NG!T91</f>
        <v>23.14</v>
      </c>
      <c r="H91">
        <f>PPCL_Spot!T91</f>
        <v>27.9580718571133</v>
      </c>
      <c r="I91">
        <f>Bawana_NG!T91</f>
        <v>52.993396821761415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675.37547370620428</v>
      </c>
      <c r="P91" s="77">
        <v>75.02000000000001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428.51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535.85</v>
      </c>
      <c r="AB91" s="117">
        <f>-STOA!P91</f>
        <v>0</v>
      </c>
      <c r="AC91">
        <f t="shared" si="3"/>
        <v>17.089689855974651</v>
      </c>
      <c r="AD91">
        <f t="shared" si="4"/>
        <v>1703.9439270227938</v>
      </c>
      <c r="AE91">
        <f>'IDT-1'!F91</f>
        <v>-189.95</v>
      </c>
      <c r="AF91" s="26"/>
      <c r="AG91">
        <f t="shared" si="5"/>
        <v>1513.9939270227937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-110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12.186674493689463</v>
      </c>
      <c r="F92">
        <f>GT_Spot!T92</f>
        <v>0</v>
      </c>
      <c r="G92">
        <f>PPCL_NG!T92</f>
        <v>23.14</v>
      </c>
      <c r="H92">
        <f>PPCL_Spot!T92</f>
        <v>27.9580718571133</v>
      </c>
      <c r="I92">
        <f>Bawana_NG!T92</f>
        <v>52.993396821761415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675.37547370620428</v>
      </c>
      <c r="P92" s="77">
        <v>75.02000000000001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437.23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535.85</v>
      </c>
      <c r="AB92" s="117">
        <f>-STOA!P92</f>
        <v>0</v>
      </c>
      <c r="AC92">
        <f t="shared" si="3"/>
        <v>17.122035218363671</v>
      </c>
      <c r="AD92">
        <f t="shared" si="4"/>
        <v>1717.6315816604047</v>
      </c>
      <c r="AE92">
        <f>'IDT-1'!F92</f>
        <v>-149.63800000000001</v>
      </c>
      <c r="AF92" s="26"/>
      <c r="AG92">
        <f t="shared" si="5"/>
        <v>1567.9935816604047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-105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12.186674493689463</v>
      </c>
      <c r="F93">
        <f>GT_Spot!T93</f>
        <v>0</v>
      </c>
      <c r="G93">
        <f>PPCL_NG!T93</f>
        <v>23.14</v>
      </c>
      <c r="H93">
        <f>PPCL_Spot!T93</f>
        <v>27.9580718571133</v>
      </c>
      <c r="I93">
        <f>Bawana_NG!T93</f>
        <v>52.993396821761415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675.37547370620428</v>
      </c>
      <c r="P93" s="77">
        <v>75.02000000000001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437.49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535.85</v>
      </c>
      <c r="AB93" s="117">
        <f>-STOA!P93</f>
        <v>0</v>
      </c>
      <c r="AC93">
        <f t="shared" si="3"/>
        <v>16.458463654199026</v>
      </c>
      <c r="AD93">
        <f t="shared" si="4"/>
        <v>1793.5551532245695</v>
      </c>
      <c r="AE93">
        <f>'IDT-1'!F93</f>
        <v>-126.55200000000001</v>
      </c>
      <c r="AF93" s="26"/>
      <c r="AG93">
        <f t="shared" si="5"/>
        <v>1667.0031532245696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-30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8.8012237762237771</v>
      </c>
      <c r="F94">
        <f>GT_Spot!T94</f>
        <v>0</v>
      </c>
      <c r="G94">
        <f>PPCL_NG!T94</f>
        <v>23.14</v>
      </c>
      <c r="H94">
        <f>PPCL_Spot!T94</f>
        <v>25.622058246378565</v>
      </c>
      <c r="I94">
        <f>Bawana_NG!T94</f>
        <v>53.5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674.84418599860419</v>
      </c>
      <c r="P94" s="77">
        <v>75.02000000000001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437.57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535.85</v>
      </c>
      <c r="AB94" s="117">
        <f>-STOA!P94</f>
        <v>0</v>
      </c>
      <c r="AC94">
        <f t="shared" si="3"/>
        <v>16.852507920362246</v>
      </c>
      <c r="AD94">
        <f t="shared" si="4"/>
        <v>1737.4949601008443</v>
      </c>
      <c r="AE94">
        <f>'IDT-1'!F94</f>
        <v>-109.357</v>
      </c>
      <c r="AF94" s="26"/>
      <c r="AG94">
        <f t="shared" si="5"/>
        <v>1628.1379601008443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-80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12.186674493689463</v>
      </c>
      <c r="F95">
        <f>GT_Spot!T95</f>
        <v>0</v>
      </c>
      <c r="G95">
        <f>PPCL_NG!T95</f>
        <v>23.14</v>
      </c>
      <c r="H95">
        <f>PPCL_Spot!T95</f>
        <v>27.9580718571133</v>
      </c>
      <c r="I95">
        <f>Bawana_NG!T95</f>
        <v>53.5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671.83793849671713</v>
      </c>
      <c r="P95" s="77">
        <v>75.02000000000001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437.24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535.85</v>
      </c>
      <c r="AB95" s="117">
        <f>-STOA!P95</f>
        <v>0</v>
      </c>
      <c r="AC95">
        <f t="shared" si="3"/>
        <v>16.163247626658176</v>
      </c>
      <c r="AD95">
        <f t="shared" si="4"/>
        <v>1820.5694372208618</v>
      </c>
      <c r="AE95">
        <f>'IDT-1'!F95</f>
        <v>-97.890999999999991</v>
      </c>
      <c r="AF95" s="26"/>
      <c r="AG95">
        <f t="shared" si="5"/>
        <v>1722.6784372208617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12.186674493689463</v>
      </c>
      <c r="F96">
        <f>GT_Spot!T96</f>
        <v>0</v>
      </c>
      <c r="G96">
        <f>PPCL_NG!T96</f>
        <v>23.14</v>
      </c>
      <c r="H96">
        <f>PPCL_Spot!T96</f>
        <v>27.9580718571133</v>
      </c>
      <c r="I96">
        <f>Bawana_NG!T96</f>
        <v>53.5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669.20909231264</v>
      </c>
      <c r="P96" s="77">
        <v>75.02000000000001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437.28999999999996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535.85</v>
      </c>
      <c r="AB96" s="117">
        <f>-STOA!P96</f>
        <v>0</v>
      </c>
      <c r="AC96">
        <f t="shared" si="3"/>
        <v>16.140553780238296</v>
      </c>
      <c r="AD96">
        <f t="shared" si="4"/>
        <v>1818.0132848832041</v>
      </c>
      <c r="AE96">
        <f>'IDT-1'!F96</f>
        <v>-97.140999999999991</v>
      </c>
      <c r="AF96" s="26"/>
      <c r="AG96">
        <f t="shared" si="5"/>
        <v>1720.872284883204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12.186674493689463</v>
      </c>
      <c r="F97">
        <f>GT_Spot!T97</f>
        <v>0</v>
      </c>
      <c r="G97">
        <f>PPCL_NG!T97</f>
        <v>23.14</v>
      </c>
      <c r="H97">
        <f>PPCL_Spot!T97</f>
        <v>27.9580718571133</v>
      </c>
      <c r="I97">
        <f>Bawana_NG!T97</f>
        <v>52.993396821761415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670.38689702023987</v>
      </c>
      <c r="P97" s="77">
        <v>75.02000000000001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437.5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535.85</v>
      </c>
      <c r="AB97" s="117">
        <f>-STOA!P97</f>
        <v>0</v>
      </c>
      <c r="AC97">
        <f t="shared" si="3"/>
        <v>16.148308353696677</v>
      </c>
      <c r="AD97">
        <f t="shared" si="4"/>
        <v>1818.8867318391074</v>
      </c>
      <c r="AE97">
        <f>'IDT-1'!F97</f>
        <v>-111.178</v>
      </c>
      <c r="AF97" s="26"/>
      <c r="AG97">
        <f t="shared" si="5"/>
        <v>1707.7087318391073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12.186674493689463</v>
      </c>
      <c r="F98">
        <f>GT_Spot!T98</f>
        <v>0</v>
      </c>
      <c r="G98">
        <f>PPCL_NG!T98</f>
        <v>23.14</v>
      </c>
      <c r="H98">
        <f>PPCL_Spot!T98</f>
        <v>27.9580718571133</v>
      </c>
      <c r="I98">
        <f>Bawana_NG!T98</f>
        <v>52.993396821761415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670.38689702023987</v>
      </c>
      <c r="P98" s="77">
        <v>75.02000000000001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438.23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535.85</v>
      </c>
      <c r="AB98" s="117">
        <f>-STOA!P98</f>
        <v>0</v>
      </c>
      <c r="AC98">
        <f t="shared" si="3"/>
        <v>16.154732353696676</v>
      </c>
      <c r="AD98">
        <f t="shared" si="4"/>
        <v>1819.6103078391072</v>
      </c>
      <c r="AE98">
        <f>'IDT-1'!F98</f>
        <v>-123.65299999999999</v>
      </c>
      <c r="AF98" s="26"/>
      <c r="AG98">
        <f t="shared" si="5"/>
        <v>1695.9573078391072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0.25169842173738077</v>
      </c>
      <c r="F99">
        <f t="shared" si="6"/>
        <v>0</v>
      </c>
      <c r="G99">
        <f t="shared" si="6"/>
        <v>0.55536000000000074</v>
      </c>
      <c r="H99">
        <f t="shared" si="6"/>
        <v>0.63818775204786582</v>
      </c>
      <c r="I99">
        <f t="shared" si="6"/>
        <v>1.3903426156209173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17.642172907755565</v>
      </c>
      <c r="P99" s="77">
        <f t="shared" si="6"/>
        <v>1.5507283859378442</v>
      </c>
      <c r="Q99" s="77">
        <f t="shared" si="6"/>
        <v>0</v>
      </c>
      <c r="R99" s="80">
        <f>SUM(R3:R98)/4000</f>
        <v>0.2244680514574833</v>
      </c>
      <c r="S99" s="80">
        <f t="shared" si="6"/>
        <v>0</v>
      </c>
      <c r="T99" s="78">
        <f t="shared" si="6"/>
        <v>0.99983749999999982</v>
      </c>
      <c r="U99" s="78">
        <f t="shared" si="6"/>
        <v>10.957942500000001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-4.1207124999999998</v>
      </c>
      <c r="AA99" s="117">
        <f t="shared" si="6"/>
        <v>12.858169999999992</v>
      </c>
      <c r="AB99" s="117">
        <f t="shared" si="6"/>
        <v>0</v>
      </c>
      <c r="AC99">
        <f t="shared" si="6"/>
        <v>0.46404291368741141</v>
      </c>
      <c r="AD99">
        <f t="shared" si="6"/>
        <v>41.240445220869653</v>
      </c>
      <c r="AE99">
        <f t="shared" si="6"/>
        <v>-2.8164277500000003</v>
      </c>
      <c r="AG99">
        <f t="shared" si="6"/>
        <v>38.424017470869664</v>
      </c>
      <c r="AI99">
        <f t="shared" si="6"/>
        <v>0</v>
      </c>
      <c r="AJ99">
        <f t="shared" si="6"/>
        <v>0</v>
      </c>
      <c r="AK99">
        <f t="shared" si="6"/>
        <v>0.12504250000000003</v>
      </c>
      <c r="AL99">
        <f t="shared" si="6"/>
        <v>-1.3687499999999999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tabSelected="1"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44751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  <c r="AT1" s="197" t="s">
        <v>149</v>
      </c>
    </row>
    <row r="2" spans="1:46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6">
      <c r="A3" t="s">
        <v>45</v>
      </c>
      <c r="E3">
        <f>GT_NG!S3</f>
        <v>1.4797000599880024</v>
      </c>
      <c r="F3">
        <f>GT_Spot!S3</f>
        <v>0</v>
      </c>
      <c r="G3">
        <f>PPCL_NG!S3</f>
        <v>36.36</v>
      </c>
      <c r="H3">
        <f>PPCL_Spot!S3</f>
        <v>40.299999999999997</v>
      </c>
      <c r="I3">
        <f>Bawana_NG!S3</f>
        <v>29.059999999999995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68.929999999999993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2.0683493605278946</v>
      </c>
      <c r="AD3">
        <f>SUM(B3:AB3,AI3:AR3)-AC3</f>
        <v>232.97135069946012</v>
      </c>
      <c r="AE3">
        <f>'IDT-1'!E3</f>
        <v>0</v>
      </c>
      <c r="AF3" s="26"/>
      <c r="AG3">
        <f>SUM(AD3:AF3)+AT3</f>
        <v>190.97135069946012</v>
      </c>
      <c r="AI3" s="75">
        <f>PXIL!K3</f>
        <v>0</v>
      </c>
      <c r="AJ3" s="75">
        <f>PXIL!Q3</f>
        <v>0</v>
      </c>
      <c r="AK3" s="75">
        <f>RTM_IEX!K3</f>
        <v>9.66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48.28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-42</v>
      </c>
    </row>
    <row r="4" spans="1:46">
      <c r="A4" t="s">
        <v>46</v>
      </c>
      <c r="E4">
        <f>GT_NG!S4</f>
        <v>1.4814637072585481</v>
      </c>
      <c r="F4">
        <f>GT_Spot!S4</f>
        <v>0</v>
      </c>
      <c r="G4">
        <f>PPCL_NG!S4</f>
        <v>36.36</v>
      </c>
      <c r="H4">
        <f>PPCL_Spot!S4</f>
        <v>40.299999999999997</v>
      </c>
      <c r="I4">
        <f>Bawana_NG!S4</f>
        <v>29.059999999999995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68.929999999999993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2.0683648806238755</v>
      </c>
      <c r="AD4">
        <f t="shared" ref="AD4:AD67" si="1">SUM(B4:AB4,AI4:AR4)-AC4</f>
        <v>232.97309882663467</v>
      </c>
      <c r="AE4">
        <f>'IDT-1'!E4</f>
        <v>0</v>
      </c>
      <c r="AF4" s="26"/>
      <c r="AG4">
        <f t="shared" ref="AG4:AG67" si="2">SUM(AD4:AF4)+AT4</f>
        <v>190.97309882663467</v>
      </c>
      <c r="AI4" s="75">
        <f>PXIL!K4</f>
        <v>0</v>
      </c>
      <c r="AJ4" s="75">
        <f>PXIL!Q4</f>
        <v>0</v>
      </c>
      <c r="AK4" s="75">
        <f>RTM_IEX!K4</f>
        <v>9.66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48.28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-42</v>
      </c>
    </row>
    <row r="5" spans="1:46">
      <c r="A5" t="s">
        <v>47</v>
      </c>
      <c r="E5">
        <f>GT_NG!S5</f>
        <v>1.4814637072585481</v>
      </c>
      <c r="F5">
        <f>GT_Spot!S5</f>
        <v>0</v>
      </c>
      <c r="G5">
        <f>PPCL_NG!S5</f>
        <v>36.36</v>
      </c>
      <c r="H5">
        <f>PPCL_Spot!S5</f>
        <v>40.299999999999997</v>
      </c>
      <c r="I5">
        <f>Bawana_NG!S5</f>
        <v>29.059999999999995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69.319999999999993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2.0717968806238751</v>
      </c>
      <c r="AD5">
        <f t="shared" si="1"/>
        <v>233.35966682663465</v>
      </c>
      <c r="AE5">
        <f>'IDT-1'!E5</f>
        <v>0</v>
      </c>
      <c r="AF5" s="26"/>
      <c r="AG5">
        <f t="shared" si="2"/>
        <v>191.35966682663465</v>
      </c>
      <c r="AI5" s="75">
        <f>PXIL!K5</f>
        <v>0</v>
      </c>
      <c r="AJ5" s="75">
        <f>PXIL!Q5</f>
        <v>0</v>
      </c>
      <c r="AK5" s="75">
        <f>RTM_IEX!K5</f>
        <v>9.66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48.28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-42</v>
      </c>
    </row>
    <row r="6" spans="1:46">
      <c r="A6" t="s">
        <v>48</v>
      </c>
      <c r="E6">
        <f>GT_NG!S6</f>
        <v>1.4814637072585481</v>
      </c>
      <c r="F6">
        <f>GT_Spot!S6</f>
        <v>0</v>
      </c>
      <c r="G6">
        <f>PPCL_NG!S6</f>
        <v>36.36</v>
      </c>
      <c r="H6">
        <f>PPCL_Spot!S6</f>
        <v>40.299999999999997</v>
      </c>
      <c r="I6">
        <f>Bawana_NG!S6</f>
        <v>29.059999999999995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69.34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1.9019568806238751</v>
      </c>
      <c r="AD6">
        <f t="shared" si="1"/>
        <v>214.22950682663466</v>
      </c>
      <c r="AE6">
        <f>'IDT-1'!E6</f>
        <v>0</v>
      </c>
      <c r="AF6" s="26"/>
      <c r="AG6">
        <f t="shared" si="2"/>
        <v>172.22950682663466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38.619999999999997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-42</v>
      </c>
    </row>
    <row r="7" spans="1:46">
      <c r="A7" t="s">
        <v>49</v>
      </c>
      <c r="E7">
        <f>GT_NG!S7</f>
        <v>1.4814637072585481</v>
      </c>
      <c r="F7">
        <f>GT_Spot!S7</f>
        <v>0</v>
      </c>
      <c r="G7">
        <f>PPCL_NG!S7</f>
        <v>36.36</v>
      </c>
      <c r="H7">
        <f>PPCL_Spot!S7</f>
        <v>40.273234946835238</v>
      </c>
      <c r="I7">
        <f>Bawana_NG!S7</f>
        <v>29.059999999999995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69.330000000000013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1.5617773481560255</v>
      </c>
      <c r="AD7">
        <f t="shared" si="1"/>
        <v>175.91292130593777</v>
      </c>
      <c r="AE7">
        <f>'IDT-1'!E7</f>
        <v>0</v>
      </c>
      <c r="AF7" s="26"/>
      <c r="AG7">
        <f t="shared" si="2"/>
        <v>133.91292130593777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-42</v>
      </c>
    </row>
    <row r="8" spans="1:46">
      <c r="A8" t="s">
        <v>50</v>
      </c>
      <c r="E8">
        <f>GT_NG!S8</f>
        <v>1.4814637072585481</v>
      </c>
      <c r="F8">
        <f>GT_Spot!S8</f>
        <v>0</v>
      </c>
      <c r="G8">
        <f>PPCL_NG!S8</f>
        <v>36.36</v>
      </c>
      <c r="H8">
        <f>PPCL_Spot!S8</f>
        <v>40.299999999999997</v>
      </c>
      <c r="I8">
        <f>Bawana_NG!S8</f>
        <v>29.059999999999995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69.37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1.9872288806238751</v>
      </c>
      <c r="AD8">
        <f t="shared" si="1"/>
        <v>223.83423482663466</v>
      </c>
      <c r="AE8">
        <f>'IDT-1'!E8</f>
        <v>0</v>
      </c>
      <c r="AF8" s="26"/>
      <c r="AG8">
        <f t="shared" si="2"/>
        <v>181.83423482663466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48.28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-42</v>
      </c>
    </row>
    <row r="9" spans="1:46">
      <c r="A9" t="s">
        <v>51</v>
      </c>
      <c r="E9">
        <f>GT_NG!S9</f>
        <v>1.4814637072585481</v>
      </c>
      <c r="F9">
        <f>GT_Spot!S9</f>
        <v>0</v>
      </c>
      <c r="G9">
        <f>PPCL_NG!S9</f>
        <v>36.36</v>
      </c>
      <c r="H9">
        <f>PPCL_Spot!S9</f>
        <v>40.299999999999997</v>
      </c>
      <c r="I9">
        <f>Bawana_NG!S9</f>
        <v>29.059999999999995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69.39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1.9874048806238753</v>
      </c>
      <c r="AD9">
        <f t="shared" si="1"/>
        <v>223.85405882663466</v>
      </c>
      <c r="AE9">
        <f>'IDT-1'!E9</f>
        <v>0</v>
      </c>
      <c r="AF9" s="26"/>
      <c r="AG9">
        <f t="shared" si="2"/>
        <v>181.85405882663466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48.28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-42</v>
      </c>
    </row>
    <row r="10" spans="1:46">
      <c r="A10" t="s">
        <v>52</v>
      </c>
      <c r="E10">
        <f>GT_NG!S10</f>
        <v>1.4814637072585481</v>
      </c>
      <c r="F10">
        <f>GT_Spot!S10</f>
        <v>0</v>
      </c>
      <c r="G10">
        <f>PPCL_NG!S10</f>
        <v>36.36</v>
      </c>
      <c r="H10">
        <f>PPCL_Spot!S10</f>
        <v>40.299999999999997</v>
      </c>
      <c r="I10">
        <f>Bawana_NG!S10</f>
        <v>29.059999999999995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69.42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1.5628048806238755</v>
      </c>
      <c r="AD10">
        <f t="shared" si="1"/>
        <v>176.02865882663468</v>
      </c>
      <c r="AE10">
        <f>'IDT-1'!E10</f>
        <v>0</v>
      </c>
      <c r="AF10" s="26"/>
      <c r="AG10">
        <f t="shared" si="2"/>
        <v>134.02865882663468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-42</v>
      </c>
    </row>
    <row r="11" spans="1:46">
      <c r="A11" t="s">
        <v>53</v>
      </c>
      <c r="E11">
        <f>GT_NG!S11</f>
        <v>1.4814637072585481</v>
      </c>
      <c r="F11">
        <f>GT_Spot!S11</f>
        <v>0</v>
      </c>
      <c r="G11">
        <f>PPCL_NG!S11</f>
        <v>36.36</v>
      </c>
      <c r="H11">
        <f>PPCL_Spot!S11</f>
        <v>40.299999999999997</v>
      </c>
      <c r="I11">
        <f>Bawana_NG!S11</f>
        <v>29.059999999999995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69.550000000000011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1.5639488806238753</v>
      </c>
      <c r="AD11">
        <f t="shared" si="1"/>
        <v>176.15751482663467</v>
      </c>
      <c r="AE11">
        <f>'IDT-1'!E11</f>
        <v>0</v>
      </c>
      <c r="AF11" s="26"/>
      <c r="AG11">
        <f t="shared" si="2"/>
        <v>134.15751482663467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-42</v>
      </c>
    </row>
    <row r="12" spans="1:46">
      <c r="A12" t="s">
        <v>54</v>
      </c>
      <c r="E12">
        <f>GT_NG!S12</f>
        <v>1.4814637072585481</v>
      </c>
      <c r="F12">
        <f>GT_Spot!S12</f>
        <v>0</v>
      </c>
      <c r="G12">
        <f>PPCL_NG!S12</f>
        <v>36.36</v>
      </c>
      <c r="H12">
        <f>PPCL_Spot!S12</f>
        <v>40.299999999999997</v>
      </c>
      <c r="I12">
        <f>Bawana_NG!S12</f>
        <v>29.059999999999995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69.710000000000008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1.8202928806238754</v>
      </c>
      <c r="AD12">
        <f t="shared" si="1"/>
        <v>205.03117082663468</v>
      </c>
      <c r="AE12">
        <f>'IDT-1'!E12</f>
        <v>0</v>
      </c>
      <c r="AF12" s="26"/>
      <c r="AG12">
        <f t="shared" si="2"/>
        <v>163.03117082663468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28.97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-42</v>
      </c>
    </row>
    <row r="13" spans="1:46">
      <c r="A13" t="s">
        <v>55</v>
      </c>
      <c r="E13">
        <f>GT_NG!S13</f>
        <v>1.4814637072585481</v>
      </c>
      <c r="F13">
        <f>GT_Spot!S13</f>
        <v>0</v>
      </c>
      <c r="G13">
        <f>PPCL_NG!S13</f>
        <v>36.36</v>
      </c>
      <c r="H13">
        <f>PPCL_Spot!S13</f>
        <v>40.299999999999997</v>
      </c>
      <c r="I13">
        <f>Bawana_NG!S13</f>
        <v>29.059999999999995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69.870000000000019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1.8217008806238753</v>
      </c>
      <c r="AD13">
        <f t="shared" si="1"/>
        <v>205.18976282663468</v>
      </c>
      <c r="AE13">
        <f>'IDT-1'!E13</f>
        <v>0</v>
      </c>
      <c r="AF13" s="26"/>
      <c r="AG13">
        <f t="shared" si="2"/>
        <v>163.18976282663468</v>
      </c>
      <c r="AI13" s="75">
        <f>PXIL!K13</f>
        <v>0</v>
      </c>
      <c r="AJ13" s="75">
        <f>PXIL!Q13</f>
        <v>0</v>
      </c>
      <c r="AK13" s="75">
        <f>RTM_IEX!K13</f>
        <v>9.66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19.309999999999999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-42</v>
      </c>
    </row>
    <row r="14" spans="1:46">
      <c r="A14" t="s">
        <v>56</v>
      </c>
      <c r="E14">
        <f>GT_NG!S14</f>
        <v>1.4814637072585481</v>
      </c>
      <c r="F14">
        <f>GT_Spot!S14</f>
        <v>0</v>
      </c>
      <c r="G14">
        <f>PPCL_NG!S14</f>
        <v>36.36</v>
      </c>
      <c r="H14">
        <f>PPCL_Spot!S14</f>
        <v>40.299999999999997</v>
      </c>
      <c r="I14">
        <f>Bawana_NG!S14</f>
        <v>29.059999999999995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69.870000000000019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1.5667648806238752</v>
      </c>
      <c r="AD14">
        <f t="shared" si="1"/>
        <v>176.47469882663466</v>
      </c>
      <c r="AE14">
        <f>'IDT-1'!E14</f>
        <v>0</v>
      </c>
      <c r="AF14" s="26"/>
      <c r="AG14">
        <f t="shared" si="2"/>
        <v>134.47469882663466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-42</v>
      </c>
    </row>
    <row r="15" spans="1:46">
      <c r="A15" t="s">
        <v>57</v>
      </c>
      <c r="E15">
        <f>GT_NG!S15</f>
        <v>1.4814637072585481</v>
      </c>
      <c r="F15">
        <f>GT_Spot!S15</f>
        <v>0</v>
      </c>
      <c r="G15">
        <f>PPCL_NG!S15</f>
        <v>36.36</v>
      </c>
      <c r="H15">
        <f>PPCL_Spot!S15</f>
        <v>40.299999999999997</v>
      </c>
      <c r="I15">
        <f>Bawana_NG!S15</f>
        <v>29.059999999999995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69.810000000000016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1.5662368806238753</v>
      </c>
      <c r="AD15">
        <f t="shared" si="1"/>
        <v>176.41522682663467</v>
      </c>
      <c r="AE15">
        <f>'IDT-1'!E15</f>
        <v>0</v>
      </c>
      <c r="AF15" s="26"/>
      <c r="AG15">
        <f t="shared" si="2"/>
        <v>176.41522682663467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1.4814637072585481</v>
      </c>
      <c r="F16">
        <f>GT_Spot!S16</f>
        <v>0</v>
      </c>
      <c r="G16">
        <f>PPCL_NG!S16</f>
        <v>36.36</v>
      </c>
      <c r="H16">
        <f>PPCL_Spot!S16</f>
        <v>40.299999999999997</v>
      </c>
      <c r="I16">
        <f>Bawana_NG!S16</f>
        <v>29.059999999999995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69.810000000000016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1.5662368806238753</v>
      </c>
      <c r="AD16">
        <f t="shared" si="1"/>
        <v>176.41522682663467</v>
      </c>
      <c r="AE16">
        <f>'IDT-1'!E16</f>
        <v>0</v>
      </c>
      <c r="AF16" s="26"/>
      <c r="AG16">
        <f t="shared" si="2"/>
        <v>176.41522682663467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1.4814637072585481</v>
      </c>
      <c r="F17">
        <f>GT_Spot!S17</f>
        <v>0</v>
      </c>
      <c r="G17">
        <f>PPCL_NG!S17</f>
        <v>36.36</v>
      </c>
      <c r="H17">
        <f>PPCL_Spot!S17</f>
        <v>40.299999999999997</v>
      </c>
      <c r="I17">
        <f>Bawana_NG!S17</f>
        <v>29.059999999999995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68.800000000000011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2.0456458943446179</v>
      </c>
      <c r="AD17">
        <f t="shared" si="1"/>
        <v>119.92581781291393</v>
      </c>
      <c r="AE17">
        <f>'IDT-1'!E17</f>
        <v>0</v>
      </c>
      <c r="AF17" s="26"/>
      <c r="AG17">
        <f t="shared" si="2"/>
        <v>119.92581781291393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-55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1.4814637072585481</v>
      </c>
      <c r="F18">
        <f>GT_Spot!S18</f>
        <v>0</v>
      </c>
      <c r="G18">
        <f>PPCL_NG!S18</f>
        <v>36.36</v>
      </c>
      <c r="H18">
        <f>PPCL_Spot!S18</f>
        <v>40.299999999999997</v>
      </c>
      <c r="I18">
        <f>Bawana_NG!S18</f>
        <v>29.059999999999995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68.800000000000011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1.6905207934568052</v>
      </c>
      <c r="AD18">
        <f t="shared" si="1"/>
        <v>160.28094291380174</v>
      </c>
      <c r="AE18">
        <f>'IDT-1'!E18</f>
        <v>0</v>
      </c>
      <c r="AF18" s="26"/>
      <c r="AG18">
        <f t="shared" si="2"/>
        <v>160.28094291380174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1.4814637072585481</v>
      </c>
      <c r="F19">
        <f>GT_Spot!S19</f>
        <v>0</v>
      </c>
      <c r="G19">
        <f>PPCL_NG!S19</f>
        <v>36.36</v>
      </c>
      <c r="H19">
        <f>PPCL_Spot!S19</f>
        <v>40.299999999999997</v>
      </c>
      <c r="I19">
        <f>Bawana_NG!S19</f>
        <v>29.059999999999995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68.560000000000016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1.8659713439007115</v>
      </c>
      <c r="AD19">
        <f t="shared" si="1"/>
        <v>139.86549236335782</v>
      </c>
      <c r="AE19">
        <f>'IDT-1'!E19</f>
        <v>0</v>
      </c>
      <c r="AF19" s="26"/>
      <c r="AG19">
        <f t="shared" si="2"/>
        <v>139.86549236335782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-35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1.4814637072585481</v>
      </c>
      <c r="F20">
        <f>GT_Spot!S20</f>
        <v>0</v>
      </c>
      <c r="G20">
        <f>PPCL_NG!S20</f>
        <v>36.36</v>
      </c>
      <c r="H20">
        <f>PPCL_Spot!S20</f>
        <v>40.299999999999997</v>
      </c>
      <c r="I20">
        <f>Bawana_NG!S20</f>
        <v>29.059999999999995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68.560000000000016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1.5996275182348518</v>
      </c>
      <c r="AD20">
        <f t="shared" si="1"/>
        <v>170.13183618902369</v>
      </c>
      <c r="AE20">
        <f>'IDT-1'!E20</f>
        <v>0</v>
      </c>
      <c r="AF20" s="26"/>
      <c r="AG20">
        <f t="shared" si="2"/>
        <v>170.13183618902369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1.4814637072585481</v>
      </c>
      <c r="F21">
        <f>GT_Spot!S21</f>
        <v>0</v>
      </c>
      <c r="G21">
        <f>PPCL_NG!S21</f>
        <v>36.36</v>
      </c>
      <c r="H21">
        <f>PPCL_Spot!S21</f>
        <v>40.299999999999997</v>
      </c>
      <c r="I21">
        <f>Bawana_NG!S21</f>
        <v>29.059999999999995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68.65000000000002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1.6004195182348522</v>
      </c>
      <c r="AD21">
        <f t="shared" si="1"/>
        <v>170.22104418902373</v>
      </c>
      <c r="AE21">
        <f>'IDT-1'!E21</f>
        <v>0</v>
      </c>
      <c r="AF21" s="26"/>
      <c r="AG21">
        <f t="shared" si="2"/>
        <v>170.22104418902373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1.4814637072585481</v>
      </c>
      <c r="F22">
        <f>GT_Spot!S22</f>
        <v>0</v>
      </c>
      <c r="G22">
        <f>PPCL_NG!S22</f>
        <v>36.36</v>
      </c>
      <c r="H22">
        <f>PPCL_Spot!S22</f>
        <v>40.299999999999997</v>
      </c>
      <c r="I22">
        <f>Bawana_NG!S22</f>
        <v>29.059999999999995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68.65000000000002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1.9111539815116885</v>
      </c>
      <c r="AD22">
        <f t="shared" si="1"/>
        <v>134.91030972574688</v>
      </c>
      <c r="AE22">
        <f>'IDT-1'!E22</f>
        <v>0</v>
      </c>
      <c r="AF22" s="26"/>
      <c r="AG22">
        <f t="shared" si="2"/>
        <v>134.91030972574688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-40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1.4814637072585481</v>
      </c>
      <c r="F23">
        <f>GT_Spot!S23</f>
        <v>0</v>
      </c>
      <c r="G23">
        <f>PPCL_NG!S23</f>
        <v>36.36</v>
      </c>
      <c r="H23">
        <f>PPCL_Spot!S23</f>
        <v>40.299999999999997</v>
      </c>
      <c r="I23">
        <f>Bawana_NG!S23</f>
        <v>29.059999999999995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68.590000000000018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1.5998915182348521</v>
      </c>
      <c r="AD23">
        <f t="shared" si="1"/>
        <v>170.16157218902373</v>
      </c>
      <c r="AE23">
        <f>'IDT-1'!E23</f>
        <v>0</v>
      </c>
      <c r="AF23" s="26"/>
      <c r="AG23">
        <f t="shared" si="2"/>
        <v>170.16157218902373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1.4814637072585481</v>
      </c>
      <c r="F24">
        <f>GT_Spot!S24</f>
        <v>0</v>
      </c>
      <c r="G24">
        <f>PPCL_NG!S24</f>
        <v>36.36</v>
      </c>
      <c r="H24">
        <f>PPCL_Spot!S24</f>
        <v>40.299999999999997</v>
      </c>
      <c r="I24">
        <f>Bawana_NG!S24</f>
        <v>29.059999999999995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68.590000000000018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2.0881885319555948</v>
      </c>
      <c r="AD24">
        <f t="shared" si="1"/>
        <v>114.67327517530298</v>
      </c>
      <c r="AE24">
        <f>'IDT-1'!E24</f>
        <v>0</v>
      </c>
      <c r="AF24" s="26"/>
      <c r="AG24">
        <f t="shared" si="2"/>
        <v>114.67327517530298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-60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1.4814637072585481</v>
      </c>
      <c r="F25">
        <f>GT_Spot!S25</f>
        <v>0</v>
      </c>
      <c r="G25">
        <f>PPCL_NG!S25</f>
        <v>36.36</v>
      </c>
      <c r="H25">
        <f>PPCL_Spot!S25</f>
        <v>40.299999999999997</v>
      </c>
      <c r="I25">
        <f>Bawana_NG!S25</f>
        <v>29.059999999999995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68.65000000000002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1.8223727062897352</v>
      </c>
      <c r="AD25">
        <f t="shared" si="1"/>
        <v>144.99909100096883</v>
      </c>
      <c r="AE25">
        <f>'IDT-1'!E25</f>
        <v>0</v>
      </c>
      <c r="AF25" s="26"/>
      <c r="AG25">
        <f t="shared" si="2"/>
        <v>144.99909100096883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-30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1.4814637072585481</v>
      </c>
      <c r="F26">
        <f>GT_Spot!S26</f>
        <v>0</v>
      </c>
      <c r="G26">
        <f>PPCL_NG!S26</f>
        <v>36.36</v>
      </c>
      <c r="H26">
        <f>PPCL_Spot!S26</f>
        <v>40.299999999999997</v>
      </c>
      <c r="I26">
        <f>Bawana_NG!S26</f>
        <v>29.059999999999995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68.750000000000014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1.6012995182348519</v>
      </c>
      <c r="AD26">
        <f t="shared" si="1"/>
        <v>170.3201641890237</v>
      </c>
      <c r="AE26">
        <f>'IDT-1'!E26</f>
        <v>0</v>
      </c>
      <c r="AF26" s="26"/>
      <c r="AG26">
        <f t="shared" si="2"/>
        <v>170.3201641890237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1.4814637072585481</v>
      </c>
      <c r="F27">
        <f>GT_Spot!S27</f>
        <v>0</v>
      </c>
      <c r="G27">
        <f>PPCL_NG!S27</f>
        <v>36.36</v>
      </c>
      <c r="H27">
        <f>PPCL_Spot!S27</f>
        <v>40.299999999999997</v>
      </c>
      <c r="I27">
        <f>Bawana_NG!S27</f>
        <v>29.059999999999995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68.760000000000005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2.0896845319555943</v>
      </c>
      <c r="AD27">
        <f t="shared" si="1"/>
        <v>114.84177917530293</v>
      </c>
      <c r="AE27">
        <f>'IDT-1'!E27</f>
        <v>0</v>
      </c>
      <c r="AF27" s="26"/>
      <c r="AG27">
        <f t="shared" si="2"/>
        <v>114.84177917530293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1.5223193473193475</v>
      </c>
      <c r="F28">
        <f>GT_Spot!S28</f>
        <v>0</v>
      </c>
      <c r="G28">
        <f>PPCL_NG!S28</f>
        <v>36.36</v>
      </c>
      <c r="H28">
        <f>PPCL_Spot!S28</f>
        <v>40.299999999999997</v>
      </c>
      <c r="I28">
        <f>Bawana_NG!S28</f>
        <v>29.059999999999995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68.760000000000005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1.6017470478673872</v>
      </c>
      <c r="AD28">
        <f t="shared" si="1"/>
        <v>170.37057229945199</v>
      </c>
      <c r="AE28">
        <f>'IDT-1'!E28</f>
        <v>0</v>
      </c>
      <c r="AF28" s="26"/>
      <c r="AG28">
        <f t="shared" si="2"/>
        <v>170.37057229945199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1.5223193473193475</v>
      </c>
      <c r="F29">
        <f>GT_Spot!S29</f>
        <v>0</v>
      </c>
      <c r="G29">
        <f>PPCL_NG!S29</f>
        <v>36.36</v>
      </c>
      <c r="H29">
        <f>PPCL_Spot!S29</f>
        <v>40.299999999999997</v>
      </c>
      <c r="I29">
        <f>Bawana_NG!S29</f>
        <v>29.059999999999995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68.660000000000011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1.600867047867387</v>
      </c>
      <c r="AD29">
        <f t="shared" si="1"/>
        <v>170.27145229945197</v>
      </c>
      <c r="AE29">
        <f>'IDT-1'!E29</f>
        <v>0</v>
      </c>
      <c r="AF29" s="26"/>
      <c r="AG29">
        <f t="shared" si="2"/>
        <v>170.27145229945197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1.4814637072585481</v>
      </c>
      <c r="F30">
        <f>GT_Spot!S30</f>
        <v>0</v>
      </c>
      <c r="G30">
        <f>PPCL_NG!S30</f>
        <v>36.36</v>
      </c>
      <c r="H30">
        <f>PPCL_Spot!S30</f>
        <v>40.299999999999997</v>
      </c>
      <c r="I30">
        <f>Bawana_NG!S30</f>
        <v>29.059999999999995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68.660000000000011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1.5561168806238754</v>
      </c>
      <c r="AD30">
        <f t="shared" si="1"/>
        <v>175.27534682663469</v>
      </c>
      <c r="AE30">
        <f>'IDT-1'!E30</f>
        <v>0</v>
      </c>
      <c r="AF30" s="26"/>
      <c r="AG30">
        <f t="shared" si="2"/>
        <v>175.27534682663469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1.4814637072585481</v>
      </c>
      <c r="F31">
        <f>GT_Spot!S31</f>
        <v>0</v>
      </c>
      <c r="G31">
        <f>PPCL_NG!S31</f>
        <v>36.36</v>
      </c>
      <c r="H31">
        <f>PPCL_Spot!S31</f>
        <v>40.299999999999997</v>
      </c>
      <c r="I31">
        <f>Bawana_NG!S31</f>
        <v>29.059999999999995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68.59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1.5555008806238753</v>
      </c>
      <c r="AD31">
        <f t="shared" si="1"/>
        <v>175.20596282663467</v>
      </c>
      <c r="AE31">
        <f>'IDT-1'!E31</f>
        <v>0</v>
      </c>
      <c r="AF31" s="26"/>
      <c r="AG31">
        <f t="shared" si="2"/>
        <v>175.20596282663467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1.4814637072585481</v>
      </c>
      <c r="F32">
        <f>GT_Spot!S32</f>
        <v>0</v>
      </c>
      <c r="G32">
        <f>PPCL_NG!S32</f>
        <v>36.36</v>
      </c>
      <c r="H32">
        <f>PPCL_Spot!S32</f>
        <v>40.299999999999997</v>
      </c>
      <c r="I32">
        <f>Bawana_NG!S32</f>
        <v>29.059999999999995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68.59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1.8662353439007116</v>
      </c>
      <c r="AD32">
        <f t="shared" si="1"/>
        <v>139.89522836335783</v>
      </c>
      <c r="AE32">
        <f>'IDT-1'!E32</f>
        <v>0</v>
      </c>
      <c r="AF32" s="26"/>
      <c r="AG32">
        <f t="shared" si="2"/>
        <v>139.89522836335783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-35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1.4814637072585481</v>
      </c>
      <c r="F33">
        <f>GT_Spot!S33</f>
        <v>0</v>
      </c>
      <c r="G33">
        <f>PPCL_NG!S33</f>
        <v>36.36</v>
      </c>
      <c r="H33">
        <f>PPCL_Spot!S33</f>
        <v>43.94</v>
      </c>
      <c r="I33">
        <f>Bawana_NG!S33</f>
        <v>29.059999999999995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68.59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1.5875328806238753</v>
      </c>
      <c r="AD33">
        <f t="shared" si="1"/>
        <v>178.81393082663467</v>
      </c>
      <c r="AE33">
        <f>'IDT-1'!E33</f>
        <v>0</v>
      </c>
      <c r="AF33" s="26"/>
      <c r="AG33">
        <f t="shared" si="2"/>
        <v>178.81393082663467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1.4814637072585481</v>
      </c>
      <c r="F34">
        <f>GT_Spot!S34</f>
        <v>0</v>
      </c>
      <c r="G34">
        <f>PPCL_NG!S34</f>
        <v>36.36</v>
      </c>
      <c r="H34">
        <f>PPCL_Spot!S34</f>
        <v>40.299999999999997</v>
      </c>
      <c r="I34">
        <f>Bawana_NG!S34</f>
        <v>29.059999999999995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68.59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1.5555008806238753</v>
      </c>
      <c r="AD34">
        <f t="shared" si="1"/>
        <v>175.20596282663467</v>
      </c>
      <c r="AE34">
        <f>'IDT-1'!E34</f>
        <v>0</v>
      </c>
      <c r="AF34" s="26"/>
      <c r="AG34">
        <f t="shared" si="2"/>
        <v>175.20596282663467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1.4814637072585481</v>
      </c>
      <c r="F35">
        <f>GT_Spot!S35</f>
        <v>0</v>
      </c>
      <c r="G35">
        <f>PPCL_NG!S35</f>
        <v>36.36</v>
      </c>
      <c r="H35">
        <f>PPCL_Spot!S35</f>
        <v>40.299999999999997</v>
      </c>
      <c r="I35">
        <f>Bawana_NG!S35</f>
        <v>29.061468766371647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68.61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1.644471080989899</v>
      </c>
      <c r="AD35">
        <f t="shared" si="1"/>
        <v>165.13846139264029</v>
      </c>
      <c r="AE35">
        <f>'IDT-1'!E35</f>
        <v>0</v>
      </c>
      <c r="AF35" s="26"/>
      <c r="AG35">
        <f t="shared" si="2"/>
        <v>165.13846139264029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-10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1.4814637072585481</v>
      </c>
      <c r="F36">
        <f>GT_Spot!S36</f>
        <v>0</v>
      </c>
      <c r="G36">
        <f>PPCL_NG!S36</f>
        <v>36.36</v>
      </c>
      <c r="H36">
        <f>PPCL_Spot!S36</f>
        <v>40.299999999999997</v>
      </c>
      <c r="I36">
        <f>Bawana_NG!S36</f>
        <v>29.061468766371647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68.61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1.5556898057679458</v>
      </c>
      <c r="AD36">
        <f t="shared" si="1"/>
        <v>175.22724266786224</v>
      </c>
      <c r="AE36">
        <f>'IDT-1'!E36</f>
        <v>0</v>
      </c>
      <c r="AF36" s="26"/>
      <c r="AG36">
        <f t="shared" si="2"/>
        <v>175.22724266786224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1.4814637072585481</v>
      </c>
      <c r="F37">
        <f>GT_Spot!S37</f>
        <v>0</v>
      </c>
      <c r="G37">
        <f>PPCL_NG!S37</f>
        <v>36.36</v>
      </c>
      <c r="H37">
        <f>PPCL_Spot!S37</f>
        <v>43.94</v>
      </c>
      <c r="I37">
        <f>Bawana_NG!S37</f>
        <v>29.061468766371647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70.459999999999994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2.0922988194886885</v>
      </c>
      <c r="AD37">
        <f t="shared" si="1"/>
        <v>125.1806336541415</v>
      </c>
      <c r="AE37">
        <f>'IDT-1'!E37</f>
        <v>0</v>
      </c>
      <c r="AF37" s="26"/>
      <c r="AG37">
        <f t="shared" si="2"/>
        <v>125.1806336541415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-55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1.4814637072585481</v>
      </c>
      <c r="F38">
        <f>GT_Spot!S38</f>
        <v>0</v>
      </c>
      <c r="G38">
        <f>PPCL_NG!S38</f>
        <v>36.36</v>
      </c>
      <c r="H38">
        <f>PPCL_Spot!S38</f>
        <v>43.94</v>
      </c>
      <c r="I38">
        <f>Bawana_NG!S38</f>
        <v>29.061468766371647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70.459999999999994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1.6040018057679457</v>
      </c>
      <c r="AD38">
        <f t="shared" si="1"/>
        <v>180.66893066786224</v>
      </c>
      <c r="AE38">
        <f>'IDT-1'!E38</f>
        <v>0</v>
      </c>
      <c r="AF38" s="26"/>
      <c r="AG38">
        <f t="shared" si="2"/>
        <v>180.66893066786224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1.4814637072585481</v>
      </c>
      <c r="F39">
        <f>GT_Spot!S39</f>
        <v>0</v>
      </c>
      <c r="G39">
        <f>PPCL_NG!S39</f>
        <v>36.36</v>
      </c>
      <c r="H39">
        <f>PPCL_Spot!S39</f>
        <v>43.94</v>
      </c>
      <c r="I39">
        <f>Bawana_NG!S39</f>
        <v>29.059999999999995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70.459999999999994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20.279999999999998</v>
      </c>
      <c r="AB39" s="117">
        <f>-STOA!Q39</f>
        <v>0</v>
      </c>
      <c r="AC39">
        <f t="shared" si="0"/>
        <v>1.7739168806238754</v>
      </c>
      <c r="AD39">
        <f t="shared" si="1"/>
        <v>199.80754682663468</v>
      </c>
      <c r="AE39">
        <f>'IDT-1'!E39</f>
        <v>0</v>
      </c>
      <c r="AF39" s="26"/>
      <c r="AG39">
        <f t="shared" si="2"/>
        <v>244.80754682663468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1.4814637072585481</v>
      </c>
      <c r="F40">
        <f>GT_Spot!S40</f>
        <v>0</v>
      </c>
      <c r="G40">
        <f>PPCL_NG!S40</f>
        <v>36.36</v>
      </c>
      <c r="H40">
        <f>PPCL_Spot!S40</f>
        <v>43.94</v>
      </c>
      <c r="I40">
        <f>Bawana_NG!S40</f>
        <v>29.059999999999995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70.459999999999994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20.279999999999998</v>
      </c>
      <c r="AB40" s="117">
        <f>-STOA!Q40</f>
        <v>0</v>
      </c>
      <c r="AC40">
        <f t="shared" si="0"/>
        <v>1.7739168806238754</v>
      </c>
      <c r="AD40">
        <f t="shared" si="1"/>
        <v>199.80754682663468</v>
      </c>
      <c r="AE40">
        <f>'IDT-1'!E40</f>
        <v>0</v>
      </c>
      <c r="AF40" s="26"/>
      <c r="AG40">
        <f t="shared" si="2"/>
        <v>244.80754682663468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1.6769693325315695</v>
      </c>
      <c r="F41">
        <f>GT_Spot!S41</f>
        <v>0</v>
      </c>
      <c r="G41">
        <f>PPCL_NG!S41</f>
        <v>36.36</v>
      </c>
      <c r="H41">
        <f>PPCL_Spot!S41</f>
        <v>43.94</v>
      </c>
      <c r="I41">
        <f>Bawana_NG!S41</f>
        <v>29.059999999999995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70.459999999999994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20.279999999999998</v>
      </c>
      <c r="AB41" s="117">
        <f>-STOA!Q41</f>
        <v>0</v>
      </c>
      <c r="AC41">
        <f t="shared" si="0"/>
        <v>1.7756373301262776</v>
      </c>
      <c r="AD41">
        <f t="shared" si="1"/>
        <v>200.00133200240526</v>
      </c>
      <c r="AE41">
        <f>'IDT-1'!E41</f>
        <v>0</v>
      </c>
      <c r="AF41" s="26"/>
      <c r="AG41">
        <f t="shared" si="2"/>
        <v>245.00133200240526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1.6769693325315695</v>
      </c>
      <c r="F42">
        <f>GT_Spot!S42</f>
        <v>0</v>
      </c>
      <c r="G42">
        <f>PPCL_NG!S42</f>
        <v>36.36</v>
      </c>
      <c r="H42">
        <f>PPCL_Spot!S42</f>
        <v>43.94</v>
      </c>
      <c r="I42">
        <f>Bawana_NG!S42</f>
        <v>29.059999999999995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70.53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20.279999999999998</v>
      </c>
      <c r="AB42" s="117">
        <f>-STOA!Q42</f>
        <v>0</v>
      </c>
      <c r="AC42">
        <f t="shared" si="0"/>
        <v>2.6640660823458098</v>
      </c>
      <c r="AD42">
        <f t="shared" si="1"/>
        <v>99.182903250185745</v>
      </c>
      <c r="AE42">
        <f>'IDT-1'!E42</f>
        <v>0</v>
      </c>
      <c r="AF42" s="26"/>
      <c r="AG42">
        <f t="shared" si="2"/>
        <v>144.18290325018575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-100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2.0505135951661631</v>
      </c>
      <c r="F43">
        <f>GT_Spot!S43</f>
        <v>0</v>
      </c>
      <c r="G43">
        <f>PPCL_NG!S43</f>
        <v>36.36</v>
      </c>
      <c r="H43">
        <f>PPCL_Spot!S43</f>
        <v>43.94</v>
      </c>
      <c r="I43">
        <f>Bawana_NG!S43</f>
        <v>29.059999999999995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70.53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20.279999999999998</v>
      </c>
      <c r="AB43" s="117">
        <f>-STOA!Q43</f>
        <v>0</v>
      </c>
      <c r="AC43">
        <f t="shared" si="0"/>
        <v>1.7795405196374623</v>
      </c>
      <c r="AD43">
        <f t="shared" si="1"/>
        <v>200.44097307552869</v>
      </c>
      <c r="AE43">
        <f>'IDT-1'!E43</f>
        <v>0</v>
      </c>
      <c r="AF43" s="26"/>
      <c r="AG43">
        <f t="shared" si="2"/>
        <v>245.44097307552869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2.0505135951661631</v>
      </c>
      <c r="F44">
        <f>GT_Spot!S44</f>
        <v>0</v>
      </c>
      <c r="G44">
        <f>PPCL_NG!S44</f>
        <v>36.36</v>
      </c>
      <c r="H44">
        <f>PPCL_Spot!S44</f>
        <v>43.94</v>
      </c>
      <c r="I44">
        <f>Bawana_NG!S44</f>
        <v>29.059999999999995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70.67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20.279999999999998</v>
      </c>
      <c r="AB44" s="117">
        <f>-STOA!Q44</f>
        <v>0</v>
      </c>
      <c r="AC44">
        <f t="shared" si="0"/>
        <v>1.7807725196374624</v>
      </c>
      <c r="AD44">
        <f t="shared" si="1"/>
        <v>200.57974107552872</v>
      </c>
      <c r="AE44">
        <f>'IDT-1'!E44</f>
        <v>0</v>
      </c>
      <c r="AF44" s="26"/>
      <c r="AG44">
        <f t="shared" si="2"/>
        <v>245.57974107552872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2.0505135951661631</v>
      </c>
      <c r="F45">
        <f>GT_Spot!S45</f>
        <v>0</v>
      </c>
      <c r="G45">
        <f>PPCL_NG!S45</f>
        <v>36.36</v>
      </c>
      <c r="H45">
        <f>PPCL_Spot!S45</f>
        <v>43.94</v>
      </c>
      <c r="I45">
        <f>Bawana_NG!S45</f>
        <v>29.059999999999995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70.67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20.279999999999998</v>
      </c>
      <c r="AB45" s="117">
        <f>-STOA!Q45</f>
        <v>0</v>
      </c>
      <c r="AC45">
        <f t="shared" si="0"/>
        <v>1.7807725196374624</v>
      </c>
      <c r="AD45">
        <f t="shared" si="1"/>
        <v>200.57974107552872</v>
      </c>
      <c r="AE45">
        <f>'IDT-1'!E45</f>
        <v>0</v>
      </c>
      <c r="AF45" s="26"/>
      <c r="AG45">
        <f t="shared" si="2"/>
        <v>245.57974107552872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2.0505135951661631</v>
      </c>
      <c r="F46">
        <f>GT_Spot!S46</f>
        <v>0</v>
      </c>
      <c r="G46">
        <f>PPCL_NG!S46</f>
        <v>36.36</v>
      </c>
      <c r="H46">
        <f>PPCL_Spot!S46</f>
        <v>43.94</v>
      </c>
      <c r="I46">
        <f>Bawana_NG!S46</f>
        <v>29.059999999999995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70.67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20.279999999999998</v>
      </c>
      <c r="AB46" s="117">
        <f>-STOA!Q46</f>
        <v>0</v>
      </c>
      <c r="AC46">
        <f t="shared" si="0"/>
        <v>1.8657805196374624</v>
      </c>
      <c r="AD46">
        <f t="shared" si="1"/>
        <v>210.1547330755287</v>
      </c>
      <c r="AE46">
        <f>'IDT-1'!E46</f>
        <v>0</v>
      </c>
      <c r="AF46" s="26"/>
      <c r="AG46">
        <f t="shared" si="2"/>
        <v>255.1547330755287</v>
      </c>
      <c r="AI46" s="75">
        <f>PXIL!K46</f>
        <v>0</v>
      </c>
      <c r="AJ46" s="75">
        <f>PXIL!Q46</f>
        <v>0</v>
      </c>
      <c r="AK46" s="75">
        <f>RTM_IEX!K46</f>
        <v>9.66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2.0505135951661631</v>
      </c>
      <c r="F47">
        <f>GT_Spot!S47</f>
        <v>0</v>
      </c>
      <c r="G47">
        <f>PPCL_NG!S47</f>
        <v>36.36</v>
      </c>
      <c r="H47">
        <f>PPCL_Spot!S47</f>
        <v>43.94</v>
      </c>
      <c r="I47">
        <f>Bawana_NG!S47</f>
        <v>29.059999999999995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70.67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20.279999999999998</v>
      </c>
      <c r="AB47" s="117">
        <f>-STOA!Q47</f>
        <v>0</v>
      </c>
      <c r="AC47">
        <f t="shared" si="0"/>
        <v>2.3134601709691816</v>
      </c>
      <c r="AD47">
        <f t="shared" si="1"/>
        <v>140.04705342419697</v>
      </c>
      <c r="AE47">
        <f>'IDT-1'!E47</f>
        <v>0</v>
      </c>
      <c r="AF47" s="26"/>
      <c r="AG47">
        <f t="shared" si="2"/>
        <v>185.04705342419697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-60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2.0505135951661631</v>
      </c>
      <c r="F48">
        <f>GT_Spot!S48</f>
        <v>0</v>
      </c>
      <c r="G48">
        <f>PPCL_NG!S48</f>
        <v>36.36</v>
      </c>
      <c r="H48">
        <f>PPCL_Spot!S48</f>
        <v>43.94</v>
      </c>
      <c r="I48">
        <f>Bawana_NG!S48</f>
        <v>29.059999999999995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70.67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20.279999999999998</v>
      </c>
      <c r="AB48" s="117">
        <f>-STOA!Q48</f>
        <v>0</v>
      </c>
      <c r="AC48">
        <f t="shared" si="0"/>
        <v>1.7807725196374624</v>
      </c>
      <c r="AD48">
        <f t="shared" si="1"/>
        <v>200.57974107552872</v>
      </c>
      <c r="AE48">
        <f>'IDT-1'!E48</f>
        <v>0</v>
      </c>
      <c r="AF48" s="26"/>
      <c r="AG48">
        <f t="shared" si="2"/>
        <v>245.57974107552872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2.0505135951661631</v>
      </c>
      <c r="F49">
        <f>GT_Spot!S49</f>
        <v>0</v>
      </c>
      <c r="G49">
        <f>PPCL_NG!S49</f>
        <v>36.36</v>
      </c>
      <c r="H49">
        <f>PPCL_Spot!S49</f>
        <v>43.94</v>
      </c>
      <c r="I49">
        <f>Bawana_NG!S49</f>
        <v>29.059999999999995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70.67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20.279999999999998</v>
      </c>
      <c r="AB49" s="117">
        <f>-STOA!Q49</f>
        <v>0</v>
      </c>
      <c r="AC49">
        <f t="shared" si="0"/>
        <v>1.7807725196374624</v>
      </c>
      <c r="AD49">
        <f t="shared" si="1"/>
        <v>200.57974107552872</v>
      </c>
      <c r="AE49">
        <f>'IDT-1'!E49</f>
        <v>0</v>
      </c>
      <c r="AF49" s="26"/>
      <c r="AG49">
        <f t="shared" si="2"/>
        <v>245.57974107552872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2.0612873980054394</v>
      </c>
      <c r="F50">
        <f>GT_Spot!S50</f>
        <v>0</v>
      </c>
      <c r="G50">
        <f>PPCL_NG!S50</f>
        <v>36.36</v>
      </c>
      <c r="H50">
        <f>PPCL_Spot!S50</f>
        <v>43.94</v>
      </c>
      <c r="I50">
        <f>Bawana_NG!S50</f>
        <v>29.059999999999995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70.67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20.279999999999998</v>
      </c>
      <c r="AB50" s="117">
        <f>-STOA!Q50</f>
        <v>0</v>
      </c>
      <c r="AC50">
        <f t="shared" si="0"/>
        <v>2.0358033291024475</v>
      </c>
      <c r="AD50">
        <f t="shared" si="1"/>
        <v>229.30548406890298</v>
      </c>
      <c r="AE50">
        <f>'IDT-1'!E50</f>
        <v>0</v>
      </c>
      <c r="AF50" s="26"/>
      <c r="AG50">
        <f t="shared" si="2"/>
        <v>274.30548406890296</v>
      </c>
      <c r="AI50" s="75">
        <f>PXIL!K50</f>
        <v>0</v>
      </c>
      <c r="AJ50" s="75">
        <f>PXIL!Q50</f>
        <v>0</v>
      </c>
      <c r="AK50" s="75">
        <f>RTM_IEX!K50</f>
        <v>28.97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2.0612873980054394</v>
      </c>
      <c r="F51">
        <f>GT_Spot!S51</f>
        <v>0</v>
      </c>
      <c r="G51">
        <f>PPCL_NG!S51</f>
        <v>36.36</v>
      </c>
      <c r="H51">
        <f>PPCL_Spot!S51</f>
        <v>43.94</v>
      </c>
      <c r="I51">
        <f>Bawana_NG!S51</f>
        <v>29.059999999999995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70.67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20.279999999999998</v>
      </c>
      <c r="AB51" s="117">
        <f>-STOA!Q51</f>
        <v>0</v>
      </c>
      <c r="AC51">
        <f t="shared" si="0"/>
        <v>2.180383067601237</v>
      </c>
      <c r="AD51">
        <f t="shared" si="1"/>
        <v>155.19090433040418</v>
      </c>
      <c r="AE51">
        <f>'IDT-1'!E51</f>
        <v>0</v>
      </c>
      <c r="AF51" s="26"/>
      <c r="AG51">
        <f t="shared" si="2"/>
        <v>200.19090433040418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-45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2.0612873980054394</v>
      </c>
      <c r="F52">
        <f>GT_Spot!S52</f>
        <v>0</v>
      </c>
      <c r="G52">
        <f>PPCL_NG!S52</f>
        <v>36.36</v>
      </c>
      <c r="H52">
        <f>PPCL_Spot!S52</f>
        <v>43.94</v>
      </c>
      <c r="I52">
        <f>Bawana_NG!S52</f>
        <v>29.059999999999995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70.67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20.279999999999998</v>
      </c>
      <c r="AB52" s="117">
        <f>-STOA!Q52</f>
        <v>0</v>
      </c>
      <c r="AC52">
        <f t="shared" si="0"/>
        <v>1.7808673291024477</v>
      </c>
      <c r="AD52">
        <f t="shared" si="1"/>
        <v>200.59042006890297</v>
      </c>
      <c r="AE52">
        <f>'IDT-1'!E52</f>
        <v>0</v>
      </c>
      <c r="AF52" s="26"/>
      <c r="AG52">
        <f t="shared" si="2"/>
        <v>245.59042006890297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2.1126964933494561</v>
      </c>
      <c r="F53">
        <f>GT_Spot!S53</f>
        <v>0</v>
      </c>
      <c r="G53">
        <f>PPCL_NG!S53</f>
        <v>36.36</v>
      </c>
      <c r="H53">
        <f>PPCL_Spot!S53</f>
        <v>43.94</v>
      </c>
      <c r="I53">
        <f>Bawana_NG!S53</f>
        <v>29.059999999999995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70.67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20.279999999999998</v>
      </c>
      <c r="AB53" s="117">
        <f>-STOA!Q53</f>
        <v>0</v>
      </c>
      <c r="AC53">
        <f t="shared" si="0"/>
        <v>1.7813197291414751</v>
      </c>
      <c r="AD53">
        <f t="shared" si="1"/>
        <v>200.64137676420796</v>
      </c>
      <c r="AE53">
        <f>'IDT-1'!E53</f>
        <v>0</v>
      </c>
      <c r="AF53" s="26"/>
      <c r="AG53">
        <f t="shared" si="2"/>
        <v>245.64137676420796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2.1126964933494561</v>
      </c>
      <c r="F54">
        <f>GT_Spot!S54</f>
        <v>0</v>
      </c>
      <c r="G54">
        <f>PPCL_NG!S54</f>
        <v>36.36</v>
      </c>
      <c r="H54">
        <f>PPCL_Spot!S54</f>
        <v>43.94</v>
      </c>
      <c r="I54">
        <f>Bawana_NG!S54</f>
        <v>29.059999999999995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70.52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20.279999999999998</v>
      </c>
      <c r="AB54" s="117">
        <f>-STOA!Q54</f>
        <v>0</v>
      </c>
      <c r="AC54">
        <f t="shared" si="0"/>
        <v>2.0349357291414751</v>
      </c>
      <c r="AD54">
        <f t="shared" si="1"/>
        <v>229.20776076420799</v>
      </c>
      <c r="AE54">
        <f>'IDT-1'!E54</f>
        <v>0</v>
      </c>
      <c r="AF54" s="26"/>
      <c r="AG54">
        <f t="shared" si="2"/>
        <v>274.20776076420799</v>
      </c>
      <c r="AI54" s="75">
        <f>PXIL!K54</f>
        <v>0</v>
      </c>
      <c r="AJ54" s="75">
        <f>PXIL!Q54</f>
        <v>0</v>
      </c>
      <c r="AK54" s="75">
        <f>RTM_IEX!K54</f>
        <v>28.97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2.1126964933494561</v>
      </c>
      <c r="F55">
        <f>GT_Spot!S55</f>
        <v>0</v>
      </c>
      <c r="G55">
        <f>PPCL_NG!S55</f>
        <v>36.36</v>
      </c>
      <c r="H55">
        <f>PPCL_Spot!S55</f>
        <v>43.94</v>
      </c>
      <c r="I55">
        <f>Bawana_NG!S55</f>
        <v>29.059999999999995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70.52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20.279999999999998</v>
      </c>
      <c r="AB55" s="117">
        <f>-STOA!Q55</f>
        <v>0</v>
      </c>
      <c r="AC55">
        <f t="shared" si="0"/>
        <v>2.2239061052512414</v>
      </c>
      <c r="AD55">
        <f t="shared" si="1"/>
        <v>150.04879038809821</v>
      </c>
      <c r="AE55">
        <f>'IDT-1'!E55</f>
        <v>0</v>
      </c>
      <c r="AF55" s="26"/>
      <c r="AG55">
        <f t="shared" si="2"/>
        <v>195.04879038809821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-50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2.1126964933494561</v>
      </c>
      <c r="F56">
        <f>GT_Spot!S56</f>
        <v>0</v>
      </c>
      <c r="G56">
        <f>PPCL_NG!S56</f>
        <v>36.36</v>
      </c>
      <c r="H56">
        <f>PPCL_Spot!S56</f>
        <v>43.94</v>
      </c>
      <c r="I56">
        <f>Bawana_NG!S56</f>
        <v>29.059999999999995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70.52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20.279999999999998</v>
      </c>
      <c r="AB56" s="117">
        <f>-STOA!Q56</f>
        <v>0</v>
      </c>
      <c r="AC56">
        <f t="shared" si="0"/>
        <v>1.7799997291414753</v>
      </c>
      <c r="AD56">
        <f t="shared" si="1"/>
        <v>200.49269676420798</v>
      </c>
      <c r="AE56">
        <f>'IDT-1'!E56</f>
        <v>0</v>
      </c>
      <c r="AF56" s="26"/>
      <c r="AG56">
        <f t="shared" si="2"/>
        <v>245.49269676420798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2.1126964933494561</v>
      </c>
      <c r="F57">
        <f>GT_Spot!S57</f>
        <v>0</v>
      </c>
      <c r="G57">
        <f>PPCL_NG!S57</f>
        <v>36.36</v>
      </c>
      <c r="H57">
        <f>PPCL_Spot!S57</f>
        <v>43.936969864147294</v>
      </c>
      <c r="I57">
        <f>Bawana_NG!S57</f>
        <v>29.059999999999995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70.52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20.279999999999998</v>
      </c>
      <c r="AB57" s="117">
        <f>-STOA!Q57</f>
        <v>0</v>
      </c>
      <c r="AC57">
        <f t="shared" si="0"/>
        <v>2.0349090639459715</v>
      </c>
      <c r="AD57">
        <f t="shared" si="1"/>
        <v>229.20475729355076</v>
      </c>
      <c r="AE57">
        <f>'IDT-1'!E57</f>
        <v>0</v>
      </c>
      <c r="AF57" s="26"/>
      <c r="AG57">
        <f t="shared" si="2"/>
        <v>274.20475729355076</v>
      </c>
      <c r="AI57" s="75">
        <f>PXIL!K57</f>
        <v>0</v>
      </c>
      <c r="AJ57" s="75">
        <f>PXIL!Q57</f>
        <v>0</v>
      </c>
      <c r="AK57" s="75">
        <f>RTM_IEX!K57</f>
        <v>28.97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2.1126964933494561</v>
      </c>
      <c r="F58">
        <f>GT_Spot!S58</f>
        <v>0</v>
      </c>
      <c r="G58">
        <f>PPCL_NG!S58</f>
        <v>36.36</v>
      </c>
      <c r="H58">
        <f>PPCL_Spot!S58</f>
        <v>43.936969864147294</v>
      </c>
      <c r="I58">
        <f>Bawana_NG!S58</f>
        <v>29.059999999999995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70.52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20.279999999999998</v>
      </c>
      <c r="AB58" s="117">
        <f>-STOA!Q58</f>
        <v>0</v>
      </c>
      <c r="AC58">
        <f t="shared" si="0"/>
        <v>1.7799730639459714</v>
      </c>
      <c r="AD58">
        <f t="shared" si="1"/>
        <v>200.48969329355077</v>
      </c>
      <c r="AE58">
        <f>'IDT-1'!E58</f>
        <v>0</v>
      </c>
      <c r="AF58" s="26"/>
      <c r="AG58">
        <f t="shared" si="2"/>
        <v>245.48969329355077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2.1126964933494561</v>
      </c>
      <c r="F59">
        <f>GT_Spot!S59</f>
        <v>0</v>
      </c>
      <c r="G59">
        <f>PPCL_NG!S59</f>
        <v>36.36</v>
      </c>
      <c r="H59">
        <f>PPCL_Spot!S59</f>
        <v>43.936969864147294</v>
      </c>
      <c r="I59">
        <f>Bawana_NG!S59</f>
        <v>28.920000000000005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70.52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20.279999999999998</v>
      </c>
      <c r="AB59" s="117">
        <f>-STOA!Q59</f>
        <v>0</v>
      </c>
      <c r="AC59">
        <f t="shared" si="0"/>
        <v>1.7787410639459715</v>
      </c>
      <c r="AD59">
        <f t="shared" si="1"/>
        <v>200.35092529355077</v>
      </c>
      <c r="AE59">
        <f>'IDT-1'!E59</f>
        <v>0</v>
      </c>
      <c r="AF59" s="26"/>
      <c r="AG59">
        <f t="shared" si="2"/>
        <v>200.35092529355077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2.1126964933494561</v>
      </c>
      <c r="F60">
        <f>GT_Spot!S60</f>
        <v>0</v>
      </c>
      <c r="G60">
        <f>PPCL_NG!S60</f>
        <v>36.36</v>
      </c>
      <c r="H60">
        <f>PPCL_Spot!S60</f>
        <v>43.936969864147294</v>
      </c>
      <c r="I60">
        <f>Bawana_NG!S60</f>
        <v>28.920000000000005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70.52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20.279999999999998</v>
      </c>
      <c r="AB60" s="117">
        <f>-STOA!Q60</f>
        <v>0</v>
      </c>
      <c r="AC60">
        <f t="shared" si="0"/>
        <v>2.4160370639459714</v>
      </c>
      <c r="AD60">
        <f t="shared" si="1"/>
        <v>272.13362929355077</v>
      </c>
      <c r="AE60">
        <f>'IDT-1'!E60</f>
        <v>0</v>
      </c>
      <c r="AF60" s="26"/>
      <c r="AG60">
        <f t="shared" si="2"/>
        <v>272.13362929355077</v>
      </c>
      <c r="AI60" s="75">
        <f>PXIL!K60</f>
        <v>0</v>
      </c>
      <c r="AJ60" s="75">
        <f>PXIL!Q60</f>
        <v>0</v>
      </c>
      <c r="AK60" s="75">
        <f>RTM_IEX!K60</f>
        <v>72.42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2.1126964933494561</v>
      </c>
      <c r="F61">
        <f>GT_Spot!S61</f>
        <v>0</v>
      </c>
      <c r="G61">
        <f>PPCL_NG!S61</f>
        <v>36.36</v>
      </c>
      <c r="H61">
        <f>PPCL_Spot!S61</f>
        <v>43.936969864147294</v>
      </c>
      <c r="I61">
        <f>Bawana_NG!S61</f>
        <v>28.920000000000005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70.52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20.279999999999998</v>
      </c>
      <c r="AB61" s="117">
        <f>-STOA!Q61</f>
        <v>0</v>
      </c>
      <c r="AC61">
        <f t="shared" si="0"/>
        <v>2.4160370639459714</v>
      </c>
      <c r="AD61">
        <f t="shared" si="1"/>
        <v>272.13362929355077</v>
      </c>
      <c r="AE61">
        <f>'IDT-1'!E61</f>
        <v>0</v>
      </c>
      <c r="AF61" s="26"/>
      <c r="AG61">
        <f t="shared" si="2"/>
        <v>272.13362929355077</v>
      </c>
      <c r="AI61" s="75">
        <f>PXIL!K61</f>
        <v>0</v>
      </c>
      <c r="AJ61" s="75">
        <f>PXIL!Q61</f>
        <v>0</v>
      </c>
      <c r="AK61" s="75">
        <f>RTM_IEX!K61</f>
        <v>72.42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2.1126964933494561</v>
      </c>
      <c r="F62">
        <f>GT_Spot!S62</f>
        <v>0</v>
      </c>
      <c r="G62">
        <f>PPCL_NG!S62</f>
        <v>36.36</v>
      </c>
      <c r="H62">
        <f>PPCL_Spot!S62</f>
        <v>43.936969864147294</v>
      </c>
      <c r="I62">
        <f>Bawana_NG!S62</f>
        <v>28.920000000000005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70.429999999999993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20.279999999999998</v>
      </c>
      <c r="AB62" s="117">
        <f>-STOA!Q62</f>
        <v>0</v>
      </c>
      <c r="AC62">
        <f t="shared" si="0"/>
        <v>2.4152450639459717</v>
      </c>
      <c r="AD62">
        <f t="shared" si="1"/>
        <v>272.04442129355078</v>
      </c>
      <c r="AE62">
        <f>'IDT-1'!E62</f>
        <v>0</v>
      </c>
      <c r="AF62" s="26"/>
      <c r="AG62">
        <f t="shared" si="2"/>
        <v>272.04442129355078</v>
      </c>
      <c r="AI62" s="75">
        <f>PXIL!K62</f>
        <v>0</v>
      </c>
      <c r="AJ62" s="75">
        <f>PXIL!Q62</f>
        <v>0</v>
      </c>
      <c r="AK62" s="75">
        <f>RTM_IEX!K62</f>
        <v>72.42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2.1126964933494561</v>
      </c>
      <c r="F63">
        <f>GT_Spot!S63</f>
        <v>0</v>
      </c>
      <c r="G63">
        <f>PPCL_NG!S63</f>
        <v>36.36</v>
      </c>
      <c r="H63">
        <f>PPCL_Spot!S63</f>
        <v>43.936969864147294</v>
      </c>
      <c r="I63">
        <f>Bawana_NG!S63</f>
        <v>28.920000000000005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70.429999999999993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20.279999999999998</v>
      </c>
      <c r="AB63" s="117">
        <f>-STOA!Q63</f>
        <v>0</v>
      </c>
      <c r="AC63">
        <f t="shared" si="0"/>
        <v>1.7779490639459714</v>
      </c>
      <c r="AD63">
        <f t="shared" si="1"/>
        <v>200.26171729355076</v>
      </c>
      <c r="AE63">
        <f>'IDT-1'!E63</f>
        <v>0</v>
      </c>
      <c r="AF63" s="26"/>
      <c r="AG63">
        <f t="shared" si="2"/>
        <v>200.26171729355076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2.1126964933494561</v>
      </c>
      <c r="F64">
        <f>GT_Spot!S64</f>
        <v>0</v>
      </c>
      <c r="G64">
        <f>PPCL_NG!S64</f>
        <v>36.36</v>
      </c>
      <c r="H64">
        <f>PPCL_Spot!S64</f>
        <v>43.936969864147294</v>
      </c>
      <c r="I64">
        <f>Bawana_NG!S64</f>
        <v>28.920000000000005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70.429999999999993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20.279999999999998</v>
      </c>
      <c r="AB64" s="117">
        <f>-STOA!Q64</f>
        <v>0</v>
      </c>
      <c r="AC64">
        <f t="shared" si="0"/>
        <v>2.4152450639459717</v>
      </c>
      <c r="AD64">
        <f t="shared" si="1"/>
        <v>272.04442129355078</v>
      </c>
      <c r="AE64">
        <f>'IDT-1'!E64</f>
        <v>0</v>
      </c>
      <c r="AF64" s="26"/>
      <c r="AG64">
        <f t="shared" si="2"/>
        <v>272.04442129355078</v>
      </c>
      <c r="AI64" s="75">
        <f>PXIL!K64</f>
        <v>0</v>
      </c>
      <c r="AJ64" s="75">
        <f>PXIL!Q64</f>
        <v>0</v>
      </c>
      <c r="AK64" s="75">
        <f>RTM_IEX!K64</f>
        <v>72.42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2.1126964933494561</v>
      </c>
      <c r="F65">
        <f>GT_Spot!S65</f>
        <v>0</v>
      </c>
      <c r="G65">
        <f>PPCL_NG!S65</f>
        <v>36.36</v>
      </c>
      <c r="H65">
        <f>PPCL_Spot!S65</f>
        <v>43.936969864147294</v>
      </c>
      <c r="I65">
        <f>Bawana_NG!S65</f>
        <v>28.920000000000005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70.429999999999993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20.279999999999998</v>
      </c>
      <c r="AB65" s="117">
        <f>-STOA!Q65</f>
        <v>0</v>
      </c>
      <c r="AC65">
        <f t="shared" si="0"/>
        <v>2.4152450639459717</v>
      </c>
      <c r="AD65">
        <f t="shared" si="1"/>
        <v>272.04442129355078</v>
      </c>
      <c r="AE65">
        <f>'IDT-1'!E65</f>
        <v>0</v>
      </c>
      <c r="AF65" s="26"/>
      <c r="AG65">
        <f t="shared" si="2"/>
        <v>272.04442129355078</v>
      </c>
      <c r="AI65" s="75">
        <f>PXIL!K65</f>
        <v>0</v>
      </c>
      <c r="AJ65" s="75">
        <f>PXIL!Q65</f>
        <v>0</v>
      </c>
      <c r="AK65" s="75">
        <f>RTM_IEX!K65</f>
        <v>72.42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2.1126964933494561</v>
      </c>
      <c r="F66">
        <f>GT_Spot!S66</f>
        <v>0</v>
      </c>
      <c r="G66">
        <f>PPCL_NG!S66</f>
        <v>36.36</v>
      </c>
      <c r="H66">
        <f>PPCL_Spot!S66</f>
        <v>43.936969864147294</v>
      </c>
      <c r="I66">
        <f>Bawana_NG!S66</f>
        <v>28.920000000000005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70.429999999999993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20.279999999999998</v>
      </c>
      <c r="AB66" s="117">
        <f>-STOA!Q66</f>
        <v>0</v>
      </c>
      <c r="AC66">
        <f t="shared" si="0"/>
        <v>2.4152450639459717</v>
      </c>
      <c r="AD66">
        <f t="shared" si="1"/>
        <v>272.04442129355078</v>
      </c>
      <c r="AE66">
        <f>'IDT-1'!E66</f>
        <v>0</v>
      </c>
      <c r="AF66" s="26"/>
      <c r="AG66">
        <f t="shared" si="2"/>
        <v>272.04442129355078</v>
      </c>
      <c r="AI66" s="75">
        <f>PXIL!K66</f>
        <v>0</v>
      </c>
      <c r="AJ66" s="75">
        <f>PXIL!Q66</f>
        <v>0</v>
      </c>
      <c r="AK66" s="75">
        <f>RTM_IEX!K66</f>
        <v>72.42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2.1126964933494561</v>
      </c>
      <c r="F67">
        <f>GT_Spot!S67</f>
        <v>0</v>
      </c>
      <c r="G67">
        <f>PPCL_NG!S67</f>
        <v>36.36</v>
      </c>
      <c r="H67">
        <f>PPCL_Spot!S67</f>
        <v>43.936969864147294</v>
      </c>
      <c r="I67">
        <f>Bawana_NG!S67</f>
        <v>28.920000000000005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70.429999999999993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20.279999999999998</v>
      </c>
      <c r="AB67" s="117">
        <f>-STOA!Q67</f>
        <v>0</v>
      </c>
      <c r="AC67">
        <f t="shared" si="0"/>
        <v>1.7779490639459714</v>
      </c>
      <c r="AD67">
        <f t="shared" si="1"/>
        <v>200.26171729355076</v>
      </c>
      <c r="AE67">
        <f>'IDT-1'!E67</f>
        <v>0</v>
      </c>
      <c r="AF67" s="26"/>
      <c r="AG67">
        <f t="shared" si="2"/>
        <v>200.26171729355076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2.1126964933494561</v>
      </c>
      <c r="F68">
        <f>GT_Spot!S68</f>
        <v>0</v>
      </c>
      <c r="G68">
        <f>PPCL_NG!S68</f>
        <v>36.36</v>
      </c>
      <c r="H68">
        <f>PPCL_Spot!S68</f>
        <v>43.936969864147294</v>
      </c>
      <c r="I68">
        <f>Bawana_NG!S68</f>
        <v>28.920000000000005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70.429999999999993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20.279999999999998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2.3302370639459715</v>
      </c>
      <c r="AD68">
        <f t="shared" ref="AD68:AD98" si="4">SUM(B68:AB68,AI68:AR68)-AC68</f>
        <v>262.46942929355077</v>
      </c>
      <c r="AE68">
        <f>'IDT-1'!E68</f>
        <v>0</v>
      </c>
      <c r="AF68" s="26"/>
      <c r="AG68">
        <f t="shared" ref="AG68:AG98" si="5">SUM(AD68:AF68)+AT68</f>
        <v>262.46942929355077</v>
      </c>
      <c r="AI68" s="75">
        <f>PXIL!K68</f>
        <v>0</v>
      </c>
      <c r="AJ68" s="75">
        <f>PXIL!Q68</f>
        <v>0</v>
      </c>
      <c r="AK68" s="75">
        <f>RTM_IEX!K68</f>
        <v>62.76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2.1123569122395072</v>
      </c>
      <c r="F69">
        <f>GT_Spot!S69</f>
        <v>0</v>
      </c>
      <c r="G69">
        <f>PPCL_NG!S69</f>
        <v>36.36</v>
      </c>
      <c r="H69">
        <f>PPCL_Spot!S69</f>
        <v>43.936969864147294</v>
      </c>
      <c r="I69">
        <f>Bawana_NG!S69</f>
        <v>29.061370043845177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70.429999999999993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20.279999999999998</v>
      </c>
      <c r="AB69" s="117">
        <f>-STOA!Q69</f>
        <v>0</v>
      </c>
      <c r="AC69">
        <f t="shared" si="3"/>
        <v>2.3315661320180414</v>
      </c>
      <c r="AD69">
        <f t="shared" si="4"/>
        <v>262.61913068821389</v>
      </c>
      <c r="AE69">
        <f>'IDT-1'!E69</f>
        <v>0</v>
      </c>
      <c r="AF69" s="26"/>
      <c r="AG69">
        <f t="shared" si="5"/>
        <v>262.61913068821389</v>
      </c>
      <c r="AI69" s="75">
        <f>PXIL!K69</f>
        <v>0</v>
      </c>
      <c r="AJ69" s="75">
        <f>PXIL!Q69</f>
        <v>0</v>
      </c>
      <c r="AK69" s="75">
        <f>RTM_IEX!K69</f>
        <v>62.77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2.1123569122395072</v>
      </c>
      <c r="F70">
        <f>GT_Spot!S70</f>
        <v>0</v>
      </c>
      <c r="G70">
        <f>PPCL_NG!S70</f>
        <v>36.36</v>
      </c>
      <c r="H70">
        <f>PPCL_Spot!S70</f>
        <v>43.936969864147294</v>
      </c>
      <c r="I70">
        <f>Bawana_NG!S70</f>
        <v>29.061370043845177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70.429999999999993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20.279999999999998</v>
      </c>
      <c r="AB70" s="117">
        <f>-STOA!Q70</f>
        <v>0</v>
      </c>
      <c r="AC70">
        <f t="shared" si="3"/>
        <v>2.3314781320180415</v>
      </c>
      <c r="AD70">
        <f t="shared" si="4"/>
        <v>262.6092186882139</v>
      </c>
      <c r="AE70">
        <f>'IDT-1'!E70</f>
        <v>0</v>
      </c>
      <c r="AF70" s="26"/>
      <c r="AG70">
        <f t="shared" si="5"/>
        <v>262.6092186882139</v>
      </c>
      <c r="AI70" s="75">
        <f>PXIL!K70</f>
        <v>0</v>
      </c>
      <c r="AJ70" s="75">
        <f>PXIL!Q70</f>
        <v>0</v>
      </c>
      <c r="AK70" s="75">
        <f>RTM_IEX!K70</f>
        <v>62.76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2.1123569122395072</v>
      </c>
      <c r="F71">
        <f>GT_Spot!S71</f>
        <v>0</v>
      </c>
      <c r="G71">
        <f>PPCL_NG!S71</f>
        <v>36.36</v>
      </c>
      <c r="H71">
        <f>PPCL_Spot!S71</f>
        <v>43.936969864147294</v>
      </c>
      <c r="I71">
        <f>Bawana_NG!S71</f>
        <v>29.061370043845177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70.429999999999993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20.279999999999998</v>
      </c>
      <c r="AB71" s="117">
        <f>-STOA!Q71</f>
        <v>0</v>
      </c>
      <c r="AC71">
        <f t="shared" si="3"/>
        <v>1.7791901320180414</v>
      </c>
      <c r="AD71">
        <f t="shared" si="4"/>
        <v>200.40150668821391</v>
      </c>
      <c r="AE71">
        <f>'IDT-1'!E71</f>
        <v>0</v>
      </c>
      <c r="AF71" s="26"/>
      <c r="AG71">
        <f t="shared" si="5"/>
        <v>200.40150668821391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2.1123569122395072</v>
      </c>
      <c r="F72">
        <f>GT_Spot!S72</f>
        <v>0</v>
      </c>
      <c r="G72">
        <f>PPCL_NG!S72</f>
        <v>36.36</v>
      </c>
      <c r="H72">
        <f>PPCL_Spot!S72</f>
        <v>43.936969864147294</v>
      </c>
      <c r="I72">
        <f>Bawana_NG!S72</f>
        <v>29.061370043845177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70.429999999999993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20.279999999999998</v>
      </c>
      <c r="AB72" s="117">
        <f>-STOA!Q72</f>
        <v>0</v>
      </c>
      <c r="AC72">
        <f t="shared" si="3"/>
        <v>2.0341261320180415</v>
      </c>
      <c r="AD72">
        <f t="shared" si="4"/>
        <v>229.11657068821393</v>
      </c>
      <c r="AE72">
        <f>'IDT-1'!E72</f>
        <v>0</v>
      </c>
      <c r="AF72" s="26"/>
      <c r="AG72">
        <f t="shared" si="5"/>
        <v>229.11657068821393</v>
      </c>
      <c r="AI72" s="75">
        <f>PXIL!K72</f>
        <v>0</v>
      </c>
      <c r="AJ72" s="75">
        <f>PXIL!Q72</f>
        <v>0</v>
      </c>
      <c r="AK72" s="75">
        <f>RTM_IEX!K72</f>
        <v>28.97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2.1123569122395072</v>
      </c>
      <c r="F73">
        <f>GT_Spot!S73</f>
        <v>0</v>
      </c>
      <c r="G73">
        <f>PPCL_NG!S73</f>
        <v>36.36</v>
      </c>
      <c r="H73">
        <f>PPCL_Spot!S73</f>
        <v>43.936969864147294</v>
      </c>
      <c r="I73">
        <f>Bawana_NG!S73</f>
        <v>29.061370043845177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70.569999999999993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20.279999999999998</v>
      </c>
      <c r="AB73" s="117">
        <f>-STOA!Q73</f>
        <v>0</v>
      </c>
      <c r="AC73">
        <f t="shared" si="3"/>
        <v>2.0353581320180414</v>
      </c>
      <c r="AD73">
        <f t="shared" si="4"/>
        <v>229.25533868821393</v>
      </c>
      <c r="AE73">
        <f>'IDT-1'!E73</f>
        <v>0</v>
      </c>
      <c r="AF73" s="26"/>
      <c r="AG73">
        <f t="shared" si="5"/>
        <v>229.25533868821393</v>
      </c>
      <c r="AI73" s="75">
        <f>PXIL!K73</f>
        <v>0</v>
      </c>
      <c r="AJ73" s="75">
        <f>PXIL!Q73</f>
        <v>0</v>
      </c>
      <c r="AK73" s="75">
        <f>RTM_IEX!K73</f>
        <v>28.97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2.1123569122395072</v>
      </c>
      <c r="F74">
        <f>GT_Spot!S74</f>
        <v>0</v>
      </c>
      <c r="G74">
        <f>PPCL_NG!S74</f>
        <v>36.36</v>
      </c>
      <c r="H74">
        <f>PPCL_Spot!S74</f>
        <v>43.936969864147294</v>
      </c>
      <c r="I74">
        <f>Bawana_NG!S74</f>
        <v>29.061370043845177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70.569999999999993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20.279999999999998</v>
      </c>
      <c r="AB74" s="117">
        <f>-STOA!Q74</f>
        <v>0</v>
      </c>
      <c r="AC74">
        <f t="shared" si="3"/>
        <v>2.0353581320180414</v>
      </c>
      <c r="AD74">
        <f t="shared" si="4"/>
        <v>229.25533868821393</v>
      </c>
      <c r="AE74">
        <f>'IDT-1'!E74</f>
        <v>0</v>
      </c>
      <c r="AF74" s="26"/>
      <c r="AG74">
        <f t="shared" si="5"/>
        <v>229.25533868821393</v>
      </c>
      <c r="AI74" s="75">
        <f>PXIL!K74</f>
        <v>0</v>
      </c>
      <c r="AJ74" s="75">
        <f>PXIL!Q74</f>
        <v>0</v>
      </c>
      <c r="AK74" s="75">
        <f>RTM_IEX!K74</f>
        <v>28.97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2.1123569122395072</v>
      </c>
      <c r="F75">
        <f>GT_Spot!S75</f>
        <v>0</v>
      </c>
      <c r="G75">
        <f>PPCL_NG!S75</f>
        <v>36.36</v>
      </c>
      <c r="H75">
        <f>PPCL_Spot!S75</f>
        <v>43.936969864147294</v>
      </c>
      <c r="I75">
        <f>Bawana_NG!S75</f>
        <v>29.061468766371647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70.530000000000015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1.9208774640531106</v>
      </c>
      <c r="AD75">
        <f t="shared" si="4"/>
        <v>146.04991807870533</v>
      </c>
      <c r="AE75">
        <f>'IDT-1'!E75</f>
        <v>0</v>
      </c>
      <c r="AF75" s="26"/>
      <c r="AG75">
        <f t="shared" si="5"/>
        <v>146.04991807870533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-35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2.1123569122395072</v>
      </c>
      <c r="F76">
        <f>GT_Spot!S76</f>
        <v>0</v>
      </c>
      <c r="G76">
        <f>PPCL_NG!S76</f>
        <v>36.36</v>
      </c>
      <c r="H76">
        <f>PPCL_Spot!S76</f>
        <v>43.936969864147294</v>
      </c>
      <c r="I76">
        <f>Bawana_NG!S76</f>
        <v>29.061468766371647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70.530000000000015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1.8650790007762745</v>
      </c>
      <c r="AD76">
        <f t="shared" si="4"/>
        <v>210.07571654198219</v>
      </c>
      <c r="AE76">
        <f>'IDT-1'!E76</f>
        <v>0</v>
      </c>
      <c r="AF76" s="26"/>
      <c r="AG76">
        <f t="shared" si="5"/>
        <v>210.07571654198219</v>
      </c>
      <c r="AI76" s="75">
        <f>PXIL!K76</f>
        <v>0</v>
      </c>
      <c r="AJ76" s="75">
        <f>PXIL!Q76</f>
        <v>0</v>
      </c>
      <c r="AK76" s="75">
        <f>RTM_IEX!K76</f>
        <v>28.97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2.1123569122395072</v>
      </c>
      <c r="F77">
        <f>GT_Spot!S77</f>
        <v>0</v>
      </c>
      <c r="G77">
        <f>PPCL_NG!S77</f>
        <v>36.36</v>
      </c>
      <c r="H77">
        <f>PPCL_Spot!S77</f>
        <v>43.936969864147294</v>
      </c>
      <c r="I77">
        <f>Bawana_NG!S77</f>
        <v>29.061468766371647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69.040000000000006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1.8519670007762745</v>
      </c>
      <c r="AD77">
        <f t="shared" si="4"/>
        <v>208.59882854198216</v>
      </c>
      <c r="AE77">
        <f>'IDT-1'!E77</f>
        <v>0</v>
      </c>
      <c r="AF77" s="26"/>
      <c r="AG77">
        <f t="shared" si="5"/>
        <v>208.59882854198216</v>
      </c>
      <c r="AI77" s="75">
        <f>PXIL!K77</f>
        <v>0</v>
      </c>
      <c r="AJ77" s="75">
        <f>PXIL!Q77</f>
        <v>0</v>
      </c>
      <c r="AK77" s="75">
        <f>RTM_IEX!K77</f>
        <v>28.97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1.5223193473193475</v>
      </c>
      <c r="F78">
        <f>GT_Spot!S78</f>
        <v>0</v>
      </c>
      <c r="G78">
        <f>PPCL_NG!S78</f>
        <v>36.36</v>
      </c>
      <c r="H78">
        <f>PPCL_Spot!S78</f>
        <v>40.273234946835238</v>
      </c>
      <c r="I78">
        <f>Bawana_NG!S78</f>
        <v>29.061468766371647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69.040000000000006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1.6870218029326312</v>
      </c>
      <c r="AD78">
        <f t="shared" si="4"/>
        <v>190.02000125759361</v>
      </c>
      <c r="AE78">
        <f>'IDT-1'!E78</f>
        <v>0</v>
      </c>
      <c r="AF78" s="26"/>
      <c r="AG78">
        <f t="shared" si="5"/>
        <v>190.02000125759361</v>
      </c>
      <c r="AI78" s="75">
        <f>PXIL!K78</f>
        <v>0</v>
      </c>
      <c r="AJ78" s="75">
        <f>PXIL!Q78</f>
        <v>0</v>
      </c>
      <c r="AK78" s="75">
        <f>RTM_IEX!K78</f>
        <v>14.48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1.5223193473193475</v>
      </c>
      <c r="F79">
        <f>GT_Spot!S79</f>
        <v>0</v>
      </c>
      <c r="G79">
        <f>PPCL_NG!S79</f>
        <v>36.36</v>
      </c>
      <c r="H79">
        <f>PPCL_Spot!S79</f>
        <v>40.273234946835238</v>
      </c>
      <c r="I79">
        <f>Bawana_NG!S79</f>
        <v>29.061468766371647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69.040000000000006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1.9147229038204441</v>
      </c>
      <c r="AD79">
        <f t="shared" si="4"/>
        <v>135.31230015670582</v>
      </c>
      <c r="AE79">
        <f>'IDT-1'!E79</f>
        <v>0</v>
      </c>
      <c r="AF79" s="26"/>
      <c r="AG79">
        <f t="shared" si="5"/>
        <v>135.31230015670582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-40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1.5223193473193475</v>
      </c>
      <c r="F80">
        <f>GT_Spot!S80</f>
        <v>0</v>
      </c>
      <c r="G80">
        <f>PPCL_NG!S80</f>
        <v>36.36</v>
      </c>
      <c r="H80">
        <f>PPCL_Spot!S80</f>
        <v>40.273234946835238</v>
      </c>
      <c r="I80">
        <f>Bawana_NG!S80</f>
        <v>29.061468766371647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68.940000000000012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1.558717802932631</v>
      </c>
      <c r="AD80">
        <f t="shared" si="4"/>
        <v>175.56830525759361</v>
      </c>
      <c r="AE80">
        <f>'IDT-1'!E80</f>
        <v>0</v>
      </c>
      <c r="AF80" s="26"/>
      <c r="AG80">
        <f t="shared" si="5"/>
        <v>175.56830525759361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1.5223193473193475</v>
      </c>
      <c r="F81">
        <f>GT_Spot!S81</f>
        <v>0</v>
      </c>
      <c r="G81">
        <f>PPCL_NG!S81</f>
        <v>36.36</v>
      </c>
      <c r="H81">
        <f>PPCL_Spot!S81</f>
        <v>40.273234946835238</v>
      </c>
      <c r="I81">
        <f>Bawana_NG!S81</f>
        <v>29.061468766371647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68.570000000000007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1.6404698029326308</v>
      </c>
      <c r="AD81">
        <f t="shared" si="4"/>
        <v>184.77655325759358</v>
      </c>
      <c r="AE81">
        <f>'IDT-1'!E81</f>
        <v>0</v>
      </c>
      <c r="AF81" s="26"/>
      <c r="AG81">
        <f t="shared" si="5"/>
        <v>184.77655325759358</v>
      </c>
      <c r="AI81" s="75">
        <f>PXIL!K81</f>
        <v>0</v>
      </c>
      <c r="AJ81" s="75">
        <f>PXIL!Q81</f>
        <v>0</v>
      </c>
      <c r="AK81" s="75">
        <f>RTM_IEX!K81</f>
        <v>9.66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2.1123569122395072</v>
      </c>
      <c r="F82">
        <f>GT_Spot!S82</f>
        <v>0</v>
      </c>
      <c r="G82">
        <f>PPCL_NG!S82</f>
        <v>36.36</v>
      </c>
      <c r="H82">
        <f>PPCL_Spot!S82</f>
        <v>43.936969864147294</v>
      </c>
      <c r="I82">
        <f>Bawana_NG!S82</f>
        <v>29.061468766371647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68.570000000000007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1.6779030007762743</v>
      </c>
      <c r="AD82">
        <f t="shared" si="4"/>
        <v>188.99289254198217</v>
      </c>
      <c r="AE82">
        <f>'IDT-1'!E82</f>
        <v>0</v>
      </c>
      <c r="AF82" s="26"/>
      <c r="AG82">
        <f t="shared" si="5"/>
        <v>188.99289254198217</v>
      </c>
      <c r="AI82" s="75">
        <f>PXIL!K82</f>
        <v>0</v>
      </c>
      <c r="AJ82" s="75">
        <f>PXIL!Q82</f>
        <v>0</v>
      </c>
      <c r="AK82" s="75">
        <f>RTM_IEX!K82</f>
        <v>9.66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2.1123569122395072</v>
      </c>
      <c r="F83">
        <f>GT_Spot!S83</f>
        <v>0</v>
      </c>
      <c r="G83">
        <f>PPCL_NG!S83</f>
        <v>36.36</v>
      </c>
      <c r="H83">
        <f>PPCL_Spot!S83</f>
        <v>43.936969864147294</v>
      </c>
      <c r="I83">
        <f>Bawana_NG!S83</f>
        <v>29.061468766371647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68.570000000000007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2.2200000000000002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1.6775510007762744</v>
      </c>
      <c r="AD83">
        <f t="shared" si="4"/>
        <v>188.95324454198217</v>
      </c>
      <c r="AE83">
        <f>'IDT-1'!E83</f>
        <v>0</v>
      </c>
      <c r="AF83" s="26"/>
      <c r="AG83">
        <f t="shared" si="5"/>
        <v>146.95324454198217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7.4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-42</v>
      </c>
    </row>
    <row r="84" spans="1:46">
      <c r="A84" t="s">
        <v>126</v>
      </c>
      <c r="E84">
        <f>GT_NG!S84</f>
        <v>2.1123569122395072</v>
      </c>
      <c r="F84">
        <f>GT_Spot!S84</f>
        <v>0</v>
      </c>
      <c r="G84">
        <f>PPCL_NG!S84</f>
        <v>36.36</v>
      </c>
      <c r="H84">
        <f>PPCL_Spot!S84</f>
        <v>43.936969864147294</v>
      </c>
      <c r="I84">
        <f>Bawana_NG!S84</f>
        <v>29.061468766371647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68.570000000000007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22.79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2.2723430007762744</v>
      </c>
      <c r="AD84">
        <f t="shared" si="4"/>
        <v>255.94845254198214</v>
      </c>
      <c r="AE84">
        <f>'IDT-1'!E84</f>
        <v>0</v>
      </c>
      <c r="AF84" s="26"/>
      <c r="AG84">
        <f t="shared" si="5"/>
        <v>213.94845254198214</v>
      </c>
      <c r="AI84" s="75">
        <f>PXIL!K84</f>
        <v>0</v>
      </c>
      <c r="AJ84" s="75">
        <f>PXIL!Q84</f>
        <v>0</v>
      </c>
      <c r="AK84" s="75">
        <f>RTM_IEX!K84</f>
        <v>28.97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25.45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-42</v>
      </c>
    </row>
    <row r="85" spans="1:46">
      <c r="A85" t="s">
        <v>127</v>
      </c>
      <c r="E85">
        <f>GT_NG!S85</f>
        <v>2.1123569122395072</v>
      </c>
      <c r="F85">
        <f>GT_Spot!S85</f>
        <v>0</v>
      </c>
      <c r="G85">
        <f>PPCL_NG!S85</f>
        <v>36.36</v>
      </c>
      <c r="H85">
        <f>PPCL_Spot!S85</f>
        <v>43.936969864147294</v>
      </c>
      <c r="I85">
        <f>Bawana_NG!S85</f>
        <v>28.920000000000005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68.640000000000015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22.88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2.228770075632204</v>
      </c>
      <c r="AD85">
        <f t="shared" si="4"/>
        <v>251.04055670075462</v>
      </c>
      <c r="AE85">
        <f>'IDT-1'!E85</f>
        <v>0</v>
      </c>
      <c r="AF85" s="26"/>
      <c r="AG85">
        <f t="shared" si="5"/>
        <v>209.04055670075462</v>
      </c>
      <c r="AI85" s="75">
        <f>PXIL!K85</f>
        <v>0</v>
      </c>
      <c r="AJ85" s="75">
        <f>PXIL!Q85</f>
        <v>0</v>
      </c>
      <c r="AK85" s="75">
        <f>RTM_IEX!K85</f>
        <v>24.14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25.31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-42</v>
      </c>
    </row>
    <row r="86" spans="1:46">
      <c r="A86" t="s">
        <v>128</v>
      </c>
      <c r="E86">
        <f>GT_NG!S86</f>
        <v>2.1123569122395072</v>
      </c>
      <c r="F86">
        <f>GT_Spot!S86</f>
        <v>0</v>
      </c>
      <c r="G86">
        <f>PPCL_NG!S86</f>
        <v>36.36</v>
      </c>
      <c r="H86">
        <f>PPCL_Spot!S86</f>
        <v>43.936969864147294</v>
      </c>
      <c r="I86">
        <f>Bawana_NG!S86</f>
        <v>28.920000000000005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68.640000000000015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22.79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2.271890075632204</v>
      </c>
      <c r="AD86">
        <f t="shared" si="4"/>
        <v>255.89743670075461</v>
      </c>
      <c r="AE86">
        <f>'IDT-1'!E86</f>
        <v>0</v>
      </c>
      <c r="AF86" s="26"/>
      <c r="AG86">
        <f t="shared" si="5"/>
        <v>213.89743670075461</v>
      </c>
      <c r="AI86" s="75">
        <f>PXIL!K86</f>
        <v>0</v>
      </c>
      <c r="AJ86" s="75">
        <f>PXIL!Q86</f>
        <v>0</v>
      </c>
      <c r="AK86" s="75">
        <f>RTM_IEX!K86</f>
        <v>28.97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25.47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-42</v>
      </c>
    </row>
    <row r="87" spans="1:46">
      <c r="A87" t="s">
        <v>129</v>
      </c>
      <c r="E87">
        <f>GT_NG!S87</f>
        <v>2.1123569122395072</v>
      </c>
      <c r="F87">
        <f>GT_Spot!S87</f>
        <v>0</v>
      </c>
      <c r="G87">
        <f>PPCL_NG!S87</f>
        <v>36.36</v>
      </c>
      <c r="H87">
        <f>PPCL_Spot!S87</f>
        <v>43.936969864147294</v>
      </c>
      <c r="I87">
        <f>Bawana_NG!S87</f>
        <v>28.920000000000005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68.940000000000012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2.2200000000000002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1.679738075632204</v>
      </c>
      <c r="AD87">
        <f t="shared" si="4"/>
        <v>189.19958870075459</v>
      </c>
      <c r="AE87">
        <f>'IDT-1'!E87</f>
        <v>0</v>
      </c>
      <c r="AF87" s="26"/>
      <c r="AG87">
        <f t="shared" si="5"/>
        <v>147.19958870075459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7.42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-42</v>
      </c>
    </row>
    <row r="88" spans="1:46">
      <c r="A88" t="s">
        <v>130</v>
      </c>
      <c r="E88">
        <f>GT_NG!S88</f>
        <v>2.1123569122395072</v>
      </c>
      <c r="F88">
        <f>GT_Spot!S88</f>
        <v>0</v>
      </c>
      <c r="G88">
        <f>PPCL_NG!S88</f>
        <v>36.36</v>
      </c>
      <c r="H88">
        <f>PPCL_Spot!S88</f>
        <v>43.936969864147294</v>
      </c>
      <c r="I88">
        <f>Bawana_NG!S88</f>
        <v>28.920000000000005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69.140000000000015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22.79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2.2764660756322042</v>
      </c>
      <c r="AD88">
        <f t="shared" si="4"/>
        <v>256.41286070075461</v>
      </c>
      <c r="AE88">
        <f>'IDT-1'!E88</f>
        <v>0</v>
      </c>
      <c r="AF88" s="26"/>
      <c r="AG88">
        <f t="shared" si="5"/>
        <v>214.41286070075461</v>
      </c>
      <c r="AI88" s="75">
        <f>PXIL!K88</f>
        <v>0</v>
      </c>
      <c r="AJ88" s="75">
        <f>PXIL!Q88</f>
        <v>0</v>
      </c>
      <c r="AK88" s="75">
        <f>RTM_IEX!K88</f>
        <v>28.97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25.49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-42</v>
      </c>
    </row>
    <row r="89" spans="1:46">
      <c r="A89" t="s">
        <v>131</v>
      </c>
      <c r="E89">
        <f>GT_NG!S89</f>
        <v>2.1123569122395072</v>
      </c>
      <c r="F89">
        <f>GT_Spot!S89</f>
        <v>0</v>
      </c>
      <c r="G89">
        <f>PPCL_NG!S89</f>
        <v>36.36</v>
      </c>
      <c r="H89">
        <f>PPCL_Spot!S89</f>
        <v>43.936969864147294</v>
      </c>
      <c r="I89">
        <f>Bawana_NG!S89</f>
        <v>28.920000000000005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68.680000000000021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22.79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2.229914075632204</v>
      </c>
      <c r="AD89">
        <f t="shared" si="4"/>
        <v>251.16941270075463</v>
      </c>
      <c r="AE89">
        <f>'IDT-1'!E89</f>
        <v>0</v>
      </c>
      <c r="AF89" s="26"/>
      <c r="AG89">
        <f t="shared" si="5"/>
        <v>209.16941270075463</v>
      </c>
      <c r="AI89" s="75">
        <f>PXIL!K89</f>
        <v>0</v>
      </c>
      <c r="AJ89" s="75">
        <f>PXIL!Q89</f>
        <v>0</v>
      </c>
      <c r="AK89" s="75">
        <f>RTM_IEX!K89</f>
        <v>24.14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25.49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-42</v>
      </c>
    </row>
    <row r="90" spans="1:46">
      <c r="A90" t="s">
        <v>132</v>
      </c>
      <c r="E90">
        <f>GT_NG!S90</f>
        <v>2.1123569122395072</v>
      </c>
      <c r="F90">
        <f>GT_Spot!S90</f>
        <v>0</v>
      </c>
      <c r="G90">
        <f>PPCL_NG!S90</f>
        <v>36.36</v>
      </c>
      <c r="H90">
        <f>PPCL_Spot!S90</f>
        <v>43.936969864147294</v>
      </c>
      <c r="I90">
        <f>Bawana_NG!S90</f>
        <v>28.920000000000005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68.910000000000011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28.29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2.2312340756322042</v>
      </c>
      <c r="AD90">
        <f t="shared" si="4"/>
        <v>251.31809270075456</v>
      </c>
      <c r="AE90">
        <f>'IDT-1'!E90</f>
        <v>0</v>
      </c>
      <c r="AF90" s="26"/>
      <c r="AG90">
        <f t="shared" si="5"/>
        <v>209.31809270075456</v>
      </c>
      <c r="AI90" s="75">
        <f>PXIL!K90</f>
        <v>0</v>
      </c>
      <c r="AJ90" s="75">
        <f>PXIL!Q90</f>
        <v>0</v>
      </c>
      <c r="AK90" s="75">
        <f>RTM_IEX!K90</f>
        <v>24.14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19.91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-42</v>
      </c>
    </row>
    <row r="91" spans="1:46">
      <c r="A91" t="s">
        <v>133</v>
      </c>
      <c r="E91">
        <f>GT_NG!S91</f>
        <v>2.1123569122395072</v>
      </c>
      <c r="F91">
        <f>GT_Spot!S91</f>
        <v>0</v>
      </c>
      <c r="G91">
        <f>PPCL_NG!S91</f>
        <v>36.36</v>
      </c>
      <c r="H91">
        <f>PPCL_Spot!S91</f>
        <v>43.936969864147294</v>
      </c>
      <c r="I91">
        <f>Bawana_NG!S91</f>
        <v>29.061468766371647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69.539999999999992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1.6014310007762744</v>
      </c>
      <c r="AD91">
        <f t="shared" si="4"/>
        <v>180.37936454198217</v>
      </c>
      <c r="AE91">
        <f>'IDT-1'!E91</f>
        <v>0</v>
      </c>
      <c r="AF91" s="26"/>
      <c r="AG91">
        <f t="shared" si="5"/>
        <v>138.37936454198217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-42</v>
      </c>
    </row>
    <row r="92" spans="1:46">
      <c r="A92" t="s">
        <v>134</v>
      </c>
      <c r="E92">
        <f>GT_NG!S92</f>
        <v>2.1123569122395072</v>
      </c>
      <c r="F92">
        <f>GT_Spot!S92</f>
        <v>0</v>
      </c>
      <c r="G92">
        <f>PPCL_NG!S92</f>
        <v>36.36</v>
      </c>
      <c r="H92">
        <f>PPCL_Spot!S92</f>
        <v>43.936969864147294</v>
      </c>
      <c r="I92">
        <f>Bawana_NG!S92</f>
        <v>29.061468766371647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69.539999999999992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11.88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2.2381110007762746</v>
      </c>
      <c r="AD92">
        <f t="shared" si="4"/>
        <v>252.09268454198215</v>
      </c>
      <c r="AE92">
        <f>'IDT-1'!E92</f>
        <v>0</v>
      </c>
      <c r="AF92" s="26"/>
      <c r="AG92">
        <f t="shared" si="5"/>
        <v>210.09268454198215</v>
      </c>
      <c r="AI92" s="75">
        <f>PXIL!K92</f>
        <v>0</v>
      </c>
      <c r="AJ92" s="75">
        <f>PXIL!Q92</f>
        <v>0</v>
      </c>
      <c r="AK92" s="75">
        <f>RTM_IEX!K92</f>
        <v>24.14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36.33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-42</v>
      </c>
    </row>
    <row r="93" spans="1:46">
      <c r="A93" t="s">
        <v>135</v>
      </c>
      <c r="E93">
        <f>GT_NG!S93</f>
        <v>2.1123569122395072</v>
      </c>
      <c r="F93">
        <f>GT_Spot!S93</f>
        <v>0</v>
      </c>
      <c r="G93">
        <f>PPCL_NG!S93</f>
        <v>36.36</v>
      </c>
      <c r="H93">
        <f>PPCL_Spot!S93</f>
        <v>43.936969864147294</v>
      </c>
      <c r="I93">
        <f>Bawana_NG!S93</f>
        <v>29.061468766371647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69.539999999999992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15.9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2.2345910007762746</v>
      </c>
      <c r="AD93">
        <f t="shared" si="4"/>
        <v>251.69620454198215</v>
      </c>
      <c r="AE93">
        <f>'IDT-1'!E93</f>
        <v>0</v>
      </c>
      <c r="AF93" s="26"/>
      <c r="AG93">
        <f t="shared" si="5"/>
        <v>209.69620454198215</v>
      </c>
      <c r="AI93" s="75">
        <f>PXIL!K93</f>
        <v>0</v>
      </c>
      <c r="AJ93" s="75">
        <f>PXIL!Q93</f>
        <v>0</v>
      </c>
      <c r="AK93" s="75">
        <f>RTM_IEX!K93</f>
        <v>24.14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31.91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-42</v>
      </c>
    </row>
    <row r="94" spans="1:46">
      <c r="A94" t="s">
        <v>136</v>
      </c>
      <c r="E94">
        <f>GT_NG!S94</f>
        <v>1.5223193473193475</v>
      </c>
      <c r="F94">
        <f>GT_Spot!S94</f>
        <v>0</v>
      </c>
      <c r="G94">
        <f>PPCL_NG!S94</f>
        <v>36.36</v>
      </c>
      <c r="H94">
        <f>PPCL_Spot!S94</f>
        <v>40.273234946835238</v>
      </c>
      <c r="I94">
        <f>Bawana_NG!S94</f>
        <v>27.59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69.44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19.11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2.1812168777885605</v>
      </c>
      <c r="AD94">
        <f t="shared" si="4"/>
        <v>245.68433741636608</v>
      </c>
      <c r="AE94">
        <f>'IDT-1'!E94</f>
        <v>0</v>
      </c>
      <c r="AF94" s="26"/>
      <c r="AG94">
        <f t="shared" si="5"/>
        <v>203.68433741636608</v>
      </c>
      <c r="AI94" s="75">
        <f>PXIL!K94</f>
        <v>0</v>
      </c>
      <c r="AJ94" s="75">
        <f>PXIL!Q94</f>
        <v>0</v>
      </c>
      <c r="AK94" s="75">
        <f>RTM_IEX!K94</f>
        <v>24.14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28.46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-42</v>
      </c>
    </row>
    <row r="95" spans="1:46">
      <c r="A95" t="s">
        <v>137</v>
      </c>
      <c r="E95">
        <f>GT_NG!S95</f>
        <v>2.1123569122395072</v>
      </c>
      <c r="F95">
        <f>GT_Spot!S95</f>
        <v>0</v>
      </c>
      <c r="G95">
        <f>PPCL_NG!S95</f>
        <v>36.36</v>
      </c>
      <c r="H95">
        <f>PPCL_Spot!S95</f>
        <v>43.936969864147294</v>
      </c>
      <c r="I95">
        <f>Bawana_NG!S95</f>
        <v>27.59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69.66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1.589538075632204</v>
      </c>
      <c r="AD95">
        <f t="shared" si="4"/>
        <v>179.0397887007546</v>
      </c>
      <c r="AE95">
        <f>'IDT-1'!E95</f>
        <v>0</v>
      </c>
      <c r="AF95" s="26"/>
      <c r="AG95">
        <f t="shared" si="5"/>
        <v>137.0397887007546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-42</v>
      </c>
    </row>
    <row r="96" spans="1:46">
      <c r="A96" t="s">
        <v>138</v>
      </c>
      <c r="E96">
        <f>GT_NG!S96</f>
        <v>2.1123569122395072</v>
      </c>
      <c r="F96">
        <f>GT_Spot!S96</f>
        <v>0</v>
      </c>
      <c r="G96">
        <f>PPCL_NG!S96</f>
        <v>36.36</v>
      </c>
      <c r="H96">
        <f>PPCL_Spot!S96</f>
        <v>43.936969864147294</v>
      </c>
      <c r="I96">
        <f>Bawana_NG!S96</f>
        <v>27.59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69.66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2.2268340756322038</v>
      </c>
      <c r="AD96">
        <f t="shared" si="4"/>
        <v>250.82249270075457</v>
      </c>
      <c r="AE96">
        <f>'IDT-1'!E96</f>
        <v>0</v>
      </c>
      <c r="AF96" s="26"/>
      <c r="AG96">
        <f t="shared" si="5"/>
        <v>208.82249270075457</v>
      </c>
      <c r="AI96" s="75">
        <f>PXIL!K96</f>
        <v>0</v>
      </c>
      <c r="AJ96" s="75">
        <f>PXIL!Q96</f>
        <v>0</v>
      </c>
      <c r="AK96" s="75">
        <f>RTM_IEX!K96</f>
        <v>24.14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48.28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-42</v>
      </c>
    </row>
    <row r="97" spans="1:47">
      <c r="A97" t="s">
        <v>139</v>
      </c>
      <c r="E97">
        <f>GT_NG!S97</f>
        <v>2.1123569122395072</v>
      </c>
      <c r="F97">
        <f>GT_Spot!S97</f>
        <v>0</v>
      </c>
      <c r="G97">
        <f>PPCL_NG!S97</f>
        <v>36.36</v>
      </c>
      <c r="H97">
        <f>PPCL_Spot!S97</f>
        <v>43.936969864147294</v>
      </c>
      <c r="I97">
        <f>Bawana_NG!S97</f>
        <v>29.061468766371647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69.64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2.2396070007762745</v>
      </c>
      <c r="AD97">
        <f t="shared" si="4"/>
        <v>252.26118854198216</v>
      </c>
      <c r="AE97">
        <f>'IDT-1'!E97</f>
        <v>0</v>
      </c>
      <c r="AF97" s="26"/>
      <c r="AG97">
        <f t="shared" si="5"/>
        <v>210.26118854198216</v>
      </c>
      <c r="AI97" s="75">
        <f>PXIL!K97</f>
        <v>0</v>
      </c>
      <c r="AJ97" s="75">
        <f>PXIL!Q97</f>
        <v>0</v>
      </c>
      <c r="AK97" s="75">
        <f>RTM_IEX!K97</f>
        <v>24.14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48.28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-42</v>
      </c>
    </row>
    <row r="98" spans="1:47">
      <c r="A98" t="s">
        <v>140</v>
      </c>
      <c r="E98">
        <f>GT_NG!S98</f>
        <v>2.1123569122395072</v>
      </c>
      <c r="F98">
        <f>GT_Spot!S98</f>
        <v>0</v>
      </c>
      <c r="G98">
        <f>PPCL_NG!S98</f>
        <v>36.36</v>
      </c>
      <c r="H98">
        <f>PPCL_Spot!S98</f>
        <v>43.936969864147294</v>
      </c>
      <c r="I98">
        <f>Bawana_NG!S98</f>
        <v>29.061468766371647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69.64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2.0271750007762743</v>
      </c>
      <c r="AD98">
        <f t="shared" si="4"/>
        <v>228.33362054198216</v>
      </c>
      <c r="AE98">
        <f>'IDT-1'!E98</f>
        <v>0</v>
      </c>
      <c r="AF98" s="26"/>
      <c r="AG98">
        <f t="shared" si="5"/>
        <v>186.33362054198216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48.28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-42</v>
      </c>
    </row>
    <row r="99" spans="1:47">
      <c r="A99" t="s">
        <v>141</v>
      </c>
      <c r="E99">
        <f t="shared" ref="E99:AT99" si="6">SUM(E3:E98)/4000</f>
        <v>4.3622656992523566E-2</v>
      </c>
      <c r="F99">
        <f t="shared" si="6"/>
        <v>0</v>
      </c>
      <c r="G99">
        <f t="shared" si="6"/>
        <v>0.87264000000000064</v>
      </c>
      <c r="H99">
        <f t="shared" si="6"/>
        <v>1.019911823663614</v>
      </c>
      <c r="I99">
        <f t="shared" si="6"/>
        <v>0.69578653170603255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1.6716925000000007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4.8414999999999993E-2</v>
      </c>
      <c r="Z99" s="75">
        <f t="shared" si="6"/>
        <v>0</v>
      </c>
      <c r="AA99" s="117">
        <f t="shared" si="6"/>
        <v>0.19707</v>
      </c>
      <c r="AB99" s="117">
        <f t="shared" si="6"/>
        <v>0</v>
      </c>
      <c r="AC99">
        <f t="shared" si="6"/>
        <v>4.5994821478601504E-2</v>
      </c>
      <c r="AD99">
        <f t="shared" si="6"/>
        <v>4.8015136908835725</v>
      </c>
      <c r="AE99">
        <f t="shared" si="6"/>
        <v>0</v>
      </c>
      <c r="AG99">
        <f t="shared" si="6"/>
        <v>4.7325136908835708</v>
      </c>
      <c r="AI99">
        <f t="shared" si="6"/>
        <v>0</v>
      </c>
      <c r="AJ99">
        <f t="shared" si="6"/>
        <v>0</v>
      </c>
      <c r="AK99">
        <f t="shared" si="6"/>
        <v>0.3041750000000002</v>
      </c>
      <c r="AL99">
        <f t="shared" si="6"/>
        <v>-0.18875</v>
      </c>
      <c r="AM99">
        <f t="shared" si="6"/>
        <v>0</v>
      </c>
      <c r="AN99">
        <f t="shared" si="6"/>
        <v>0</v>
      </c>
      <c r="AO99">
        <f t="shared" si="6"/>
        <v>0.182945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-6.9000000000000006E-2</v>
      </c>
    </row>
    <row r="101" spans="1:47">
      <c r="AT101" s="199">
        <f>SUMIF(AT3:AT98,"&gt;0",AT3:AT98)/4000</f>
        <v>0.22500000000000001</v>
      </c>
      <c r="AU101" s="70" t="s">
        <v>443</v>
      </c>
    </row>
    <row r="102" spans="1:47">
      <c r="AT102" s="199">
        <f>SUMIF(AT3:AT98,"&lt;0",AT3:AT98)/4000</f>
        <v>-0.29399999999999998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44751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8.0500000000000007</v>
      </c>
      <c r="I3">
        <f>Bawana_NG!R3</f>
        <v>5.8199999999999994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0.186032</v>
      </c>
      <c r="AD3">
        <f>SUM(B3:AB3,AI3:AR3)-AC3</f>
        <v>20.953968</v>
      </c>
      <c r="AE3">
        <f>'IDT-1'!D3</f>
        <v>0</v>
      </c>
      <c r="AF3" s="26"/>
      <c r="AG3">
        <f>SUM(AD3:AF3)</f>
        <v>20.953968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8.0500000000000007</v>
      </c>
      <c r="I4">
        <f>Bawana_NG!R4</f>
        <v>5.8199999999999994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0.186032</v>
      </c>
      <c r="AD4">
        <f t="shared" ref="AD4:AD67" si="1">SUM(B4:AB4,AI4:AR4)-AC4</f>
        <v>20.953968</v>
      </c>
      <c r="AE4">
        <f>'IDT-1'!D4</f>
        <v>0</v>
      </c>
      <c r="AF4" s="26"/>
      <c r="AG4">
        <f t="shared" ref="AG4:AG67" si="2">SUM(AD4:AF4)</f>
        <v>20.953968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8.0500000000000007</v>
      </c>
      <c r="I5">
        <f>Bawana_NG!R5</f>
        <v>5.8199999999999994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0.288024</v>
      </c>
      <c r="AD5">
        <f t="shared" si="1"/>
        <v>32.441976000000004</v>
      </c>
      <c r="AE5">
        <f>'IDT-1'!D5</f>
        <v>0</v>
      </c>
      <c r="AF5" s="26"/>
      <c r="AG5">
        <f t="shared" si="2"/>
        <v>32.441976000000004</v>
      </c>
      <c r="AI5" s="75">
        <f>PXIL!L5</f>
        <v>0</v>
      </c>
      <c r="AJ5" s="75">
        <f>PXIL!R5</f>
        <v>0</v>
      </c>
      <c r="AK5" s="75">
        <f>RTM_IEX!L5</f>
        <v>11.59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8.0500000000000007</v>
      </c>
      <c r="I6">
        <f>Bawana_NG!R6</f>
        <v>5.8199999999999994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0.27948800000000001</v>
      </c>
      <c r="AD6">
        <f t="shared" si="1"/>
        <v>31.480511999999997</v>
      </c>
      <c r="AE6">
        <f>'IDT-1'!D6</f>
        <v>0</v>
      </c>
      <c r="AF6" s="26"/>
      <c r="AG6">
        <f t="shared" si="2"/>
        <v>31.480511999999997</v>
      </c>
      <c r="AI6" s="75">
        <f>PXIL!L6</f>
        <v>0</v>
      </c>
      <c r="AJ6" s="75">
        <f>PXIL!R6</f>
        <v>0</v>
      </c>
      <c r="AK6" s="75">
        <f>RTM_IEX!L6</f>
        <v>10.62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8.0506468251626071</v>
      </c>
      <c r="I7">
        <f>Bawana_NG!R7</f>
        <v>5.8199999999999994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0.33053369206143096</v>
      </c>
      <c r="AD7">
        <f t="shared" si="1"/>
        <v>37.230113133101177</v>
      </c>
      <c r="AE7">
        <f>'IDT-1'!D7</f>
        <v>0</v>
      </c>
      <c r="AF7" s="26"/>
      <c r="AG7">
        <f t="shared" si="2"/>
        <v>37.230113133101177</v>
      </c>
      <c r="AI7" s="75">
        <f>PXIL!L7</f>
        <v>0</v>
      </c>
      <c r="AJ7" s="75">
        <f>PXIL!R7</f>
        <v>0</v>
      </c>
      <c r="AK7" s="75">
        <f>RTM_IEX!L7</f>
        <v>16.420000000000002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8.0500000000000007</v>
      </c>
      <c r="I8">
        <f>Bawana_NG!R8</f>
        <v>5.8199999999999994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0.26250400000000002</v>
      </c>
      <c r="AD8">
        <f t="shared" si="1"/>
        <v>29.567495999999998</v>
      </c>
      <c r="AE8">
        <f>'IDT-1'!D8</f>
        <v>0</v>
      </c>
      <c r="AF8" s="26"/>
      <c r="AG8">
        <f t="shared" si="2"/>
        <v>29.567495999999998</v>
      </c>
      <c r="AI8" s="75">
        <f>PXIL!L8</f>
        <v>0</v>
      </c>
      <c r="AJ8" s="75">
        <f>PXIL!R8</f>
        <v>0</v>
      </c>
      <c r="AK8" s="75">
        <f>RTM_IEX!L8</f>
        <v>8.69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8.0500000000000007</v>
      </c>
      <c r="I9">
        <f>Bawana_NG!R9</f>
        <v>5.8199999999999994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0.27948800000000001</v>
      </c>
      <c r="AD9">
        <f t="shared" si="1"/>
        <v>31.480511999999997</v>
      </c>
      <c r="AE9">
        <f>'IDT-1'!D9</f>
        <v>0</v>
      </c>
      <c r="AF9" s="26"/>
      <c r="AG9">
        <f t="shared" si="2"/>
        <v>31.480511999999997</v>
      </c>
      <c r="AI9" s="75">
        <f>PXIL!L9</f>
        <v>0</v>
      </c>
      <c r="AJ9" s="75">
        <f>PXIL!R9</f>
        <v>0</v>
      </c>
      <c r="AK9" s="75">
        <f>RTM_IEX!L9</f>
        <v>10.62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8.0500000000000007</v>
      </c>
      <c r="I10">
        <f>Bawana_NG!R10</f>
        <v>5.8199999999999994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0.27948800000000001</v>
      </c>
      <c r="AD10">
        <f t="shared" si="1"/>
        <v>31.480511999999997</v>
      </c>
      <c r="AE10">
        <f>'IDT-1'!D10</f>
        <v>0</v>
      </c>
      <c r="AF10" s="26"/>
      <c r="AG10">
        <f t="shared" si="2"/>
        <v>31.480511999999997</v>
      </c>
      <c r="AI10" s="75">
        <f>PXIL!L10</f>
        <v>0</v>
      </c>
      <c r="AJ10" s="75">
        <f>PXIL!R10</f>
        <v>0</v>
      </c>
      <c r="AK10" s="75">
        <f>RTM_IEX!L10</f>
        <v>10.62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8.0500000000000007</v>
      </c>
      <c r="I11">
        <f>Bawana_NG!R11</f>
        <v>5.8199999999999994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0.27104</v>
      </c>
      <c r="AD11">
        <f t="shared" si="1"/>
        <v>30.528960000000001</v>
      </c>
      <c r="AE11">
        <f>'IDT-1'!D11</f>
        <v>0</v>
      </c>
      <c r="AF11" s="26"/>
      <c r="AG11">
        <f t="shared" si="2"/>
        <v>30.528960000000001</v>
      </c>
      <c r="AI11" s="75">
        <f>PXIL!L11</f>
        <v>0</v>
      </c>
      <c r="AJ11" s="75">
        <f>PXIL!R11</f>
        <v>0</v>
      </c>
      <c r="AK11" s="75">
        <f>RTM_IEX!L11</f>
        <v>9.66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8.0500000000000007</v>
      </c>
      <c r="I12">
        <f>Bawana_NG!R12</f>
        <v>5.8199999999999994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0.27104</v>
      </c>
      <c r="AD12">
        <f t="shared" si="1"/>
        <v>30.528960000000001</v>
      </c>
      <c r="AE12">
        <f>'IDT-1'!D12</f>
        <v>0</v>
      </c>
      <c r="AF12" s="26"/>
      <c r="AG12">
        <f t="shared" si="2"/>
        <v>30.528960000000001</v>
      </c>
      <c r="AI12" s="75">
        <f>PXIL!L12</f>
        <v>0</v>
      </c>
      <c r="AJ12" s="75">
        <f>PXIL!R12</f>
        <v>0</v>
      </c>
      <c r="AK12" s="75">
        <f>RTM_IEX!L12</f>
        <v>9.66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8.0500000000000007</v>
      </c>
      <c r="I13">
        <f>Bawana_NG!R13</f>
        <v>5.8199999999999994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0.33052800000000004</v>
      </c>
      <c r="AD13">
        <f t="shared" si="1"/>
        <v>37.229472000000001</v>
      </c>
      <c r="AE13">
        <f>'IDT-1'!D13</f>
        <v>0</v>
      </c>
      <c r="AF13" s="26"/>
      <c r="AG13">
        <f t="shared" si="2"/>
        <v>37.229472000000001</v>
      </c>
      <c r="AI13" s="75">
        <f>PXIL!L13</f>
        <v>0</v>
      </c>
      <c r="AJ13" s="75">
        <f>PXIL!R13</f>
        <v>0</v>
      </c>
      <c r="AK13" s="75">
        <f>RTM_IEX!L13</f>
        <v>16.420000000000002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8.0500000000000007</v>
      </c>
      <c r="I14">
        <f>Bawana_NG!R14</f>
        <v>5.8199999999999994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0.24552000000000002</v>
      </c>
      <c r="AD14">
        <f t="shared" si="1"/>
        <v>27.65448</v>
      </c>
      <c r="AE14">
        <f>'IDT-1'!D14</f>
        <v>0</v>
      </c>
      <c r="AF14" s="26"/>
      <c r="AG14">
        <f t="shared" si="2"/>
        <v>27.65448</v>
      </c>
      <c r="AI14" s="75">
        <f>PXIL!L14</f>
        <v>0</v>
      </c>
      <c r="AJ14" s="75">
        <f>PXIL!R14</f>
        <v>0</v>
      </c>
      <c r="AK14" s="75">
        <f>RTM_IEX!L14</f>
        <v>6.76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8.0500000000000007</v>
      </c>
      <c r="I15">
        <f>Bawana_NG!R15</f>
        <v>5.8199999999999994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0.26250400000000002</v>
      </c>
      <c r="AD15">
        <f t="shared" si="1"/>
        <v>29.567495999999998</v>
      </c>
      <c r="AE15">
        <f>'IDT-1'!D15</f>
        <v>0</v>
      </c>
      <c r="AF15" s="26"/>
      <c r="AG15">
        <f t="shared" si="2"/>
        <v>29.567495999999998</v>
      </c>
      <c r="AI15" s="75">
        <f>PXIL!L15</f>
        <v>0</v>
      </c>
      <c r="AJ15" s="75">
        <f>PXIL!R15</f>
        <v>0</v>
      </c>
      <c r="AK15" s="75">
        <f>RTM_IEX!L15</f>
        <v>8.69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8.0500000000000007</v>
      </c>
      <c r="I16">
        <f>Bawana_NG!R16</f>
        <v>5.8199999999999994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0.26250400000000002</v>
      </c>
      <c r="AD16">
        <f t="shared" si="1"/>
        <v>29.567495999999998</v>
      </c>
      <c r="AE16">
        <f>'IDT-1'!D16</f>
        <v>0</v>
      </c>
      <c r="AF16" s="26"/>
      <c r="AG16">
        <f t="shared" si="2"/>
        <v>29.567495999999998</v>
      </c>
      <c r="AI16" s="75">
        <f>PXIL!L16</f>
        <v>0</v>
      </c>
      <c r="AJ16" s="75">
        <f>PXIL!R16</f>
        <v>0</v>
      </c>
      <c r="AK16" s="75">
        <f>RTM_IEX!L16</f>
        <v>8.69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8.0500000000000007</v>
      </c>
      <c r="I17">
        <f>Bawana_NG!R17</f>
        <v>5.8199999999999994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0.26250400000000002</v>
      </c>
      <c r="AD17">
        <f t="shared" si="1"/>
        <v>29.567495999999998</v>
      </c>
      <c r="AE17">
        <f>'IDT-1'!D17</f>
        <v>0</v>
      </c>
      <c r="AF17" s="26"/>
      <c r="AG17">
        <f t="shared" si="2"/>
        <v>29.567495999999998</v>
      </c>
      <c r="AI17" s="75">
        <f>PXIL!L17</f>
        <v>0</v>
      </c>
      <c r="AJ17" s="75">
        <f>PXIL!R17</f>
        <v>0</v>
      </c>
      <c r="AK17" s="75">
        <f>RTM_IEX!L17</f>
        <v>8.69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8.0500000000000007</v>
      </c>
      <c r="I18">
        <f>Bawana_NG!R18</f>
        <v>5.8199999999999994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0.26250400000000002</v>
      </c>
      <c r="AD18">
        <f t="shared" si="1"/>
        <v>29.567495999999998</v>
      </c>
      <c r="AE18">
        <f>'IDT-1'!D18</f>
        <v>0</v>
      </c>
      <c r="AF18" s="26"/>
      <c r="AG18">
        <f t="shared" si="2"/>
        <v>29.567495999999998</v>
      </c>
      <c r="AI18" s="75">
        <f>PXIL!L18</f>
        <v>0</v>
      </c>
      <c r="AJ18" s="75">
        <f>PXIL!R18</f>
        <v>0</v>
      </c>
      <c r="AK18" s="75">
        <f>RTM_IEX!L18</f>
        <v>8.69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8.0500000000000007</v>
      </c>
      <c r="I19">
        <f>Bawana_NG!R19</f>
        <v>5.8199999999999994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0.31776800000000005</v>
      </c>
      <c r="AD19">
        <f t="shared" si="1"/>
        <v>35.792231999999998</v>
      </c>
      <c r="AE19">
        <f>'IDT-1'!D19</f>
        <v>0</v>
      </c>
      <c r="AF19" s="26"/>
      <c r="AG19">
        <f t="shared" si="2"/>
        <v>35.792231999999998</v>
      </c>
      <c r="AI19" s="75">
        <f>PXIL!L19</f>
        <v>0</v>
      </c>
      <c r="AJ19" s="75">
        <f>PXIL!R19</f>
        <v>0</v>
      </c>
      <c r="AK19" s="75">
        <f>RTM_IEX!L19</f>
        <v>14.97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8.0500000000000007</v>
      </c>
      <c r="I20">
        <f>Bawana_NG!R20</f>
        <v>5.8199999999999994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0.24552000000000002</v>
      </c>
      <c r="AD20">
        <f t="shared" si="1"/>
        <v>27.65448</v>
      </c>
      <c r="AE20">
        <f>'IDT-1'!D20</f>
        <v>0</v>
      </c>
      <c r="AF20" s="26"/>
      <c r="AG20">
        <f t="shared" si="2"/>
        <v>27.65448</v>
      </c>
      <c r="AI20" s="75">
        <f>PXIL!L20</f>
        <v>0</v>
      </c>
      <c r="AJ20" s="75">
        <f>PXIL!R20</f>
        <v>0</v>
      </c>
      <c r="AK20" s="75">
        <f>RTM_IEX!L20</f>
        <v>6.76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8.0500000000000007</v>
      </c>
      <c r="I21">
        <f>Bawana_NG!R21</f>
        <v>5.8199999999999994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0.26250400000000002</v>
      </c>
      <c r="AD21">
        <f t="shared" si="1"/>
        <v>29.567495999999998</v>
      </c>
      <c r="AE21">
        <f>'IDT-1'!D21</f>
        <v>0</v>
      </c>
      <c r="AF21" s="26"/>
      <c r="AG21">
        <f t="shared" si="2"/>
        <v>29.567495999999998</v>
      </c>
      <c r="AI21" s="75">
        <f>PXIL!L21</f>
        <v>0</v>
      </c>
      <c r="AJ21" s="75">
        <f>PXIL!R21</f>
        <v>0</v>
      </c>
      <c r="AK21" s="75">
        <f>RTM_IEX!L21</f>
        <v>8.69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8.0500000000000007</v>
      </c>
      <c r="I22">
        <f>Bawana_NG!R22</f>
        <v>5.8199999999999994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0.26250400000000002</v>
      </c>
      <c r="AD22">
        <f t="shared" si="1"/>
        <v>29.567495999999998</v>
      </c>
      <c r="AE22">
        <f>'IDT-1'!D22</f>
        <v>0</v>
      </c>
      <c r="AF22" s="26"/>
      <c r="AG22">
        <f t="shared" si="2"/>
        <v>29.567495999999998</v>
      </c>
      <c r="AI22" s="75">
        <f>PXIL!L22</f>
        <v>0</v>
      </c>
      <c r="AJ22" s="75">
        <f>PXIL!R22</f>
        <v>0</v>
      </c>
      <c r="AK22" s="75">
        <f>RTM_IEX!L22</f>
        <v>8.69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8.0500000000000007</v>
      </c>
      <c r="I23">
        <f>Bawana_NG!R23</f>
        <v>5.8199999999999994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0.26250400000000002</v>
      </c>
      <c r="AD23">
        <f t="shared" si="1"/>
        <v>29.567495999999998</v>
      </c>
      <c r="AE23">
        <f>'IDT-1'!D23</f>
        <v>0</v>
      </c>
      <c r="AF23" s="26"/>
      <c r="AG23">
        <f t="shared" si="2"/>
        <v>29.567495999999998</v>
      </c>
      <c r="AI23" s="75">
        <f>PXIL!L23</f>
        <v>0</v>
      </c>
      <c r="AJ23" s="75">
        <f>PXIL!R23</f>
        <v>0</v>
      </c>
      <c r="AK23" s="75">
        <f>RTM_IEX!L23</f>
        <v>8.69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8.0500000000000007</v>
      </c>
      <c r="I24">
        <f>Bawana_NG!R24</f>
        <v>5.8199999999999994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0.26250400000000002</v>
      </c>
      <c r="AD24">
        <f t="shared" si="1"/>
        <v>29.567495999999998</v>
      </c>
      <c r="AE24">
        <f>'IDT-1'!D24</f>
        <v>0</v>
      </c>
      <c r="AF24" s="26"/>
      <c r="AG24">
        <f t="shared" si="2"/>
        <v>29.567495999999998</v>
      </c>
      <c r="AI24" s="75">
        <f>PXIL!L24</f>
        <v>0</v>
      </c>
      <c r="AJ24" s="75">
        <f>PXIL!R24</f>
        <v>0</v>
      </c>
      <c r="AK24" s="75">
        <f>RTM_IEX!L24</f>
        <v>8.69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8.0500000000000007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0.315216</v>
      </c>
      <c r="AD25">
        <f t="shared" si="1"/>
        <v>35.504784000000001</v>
      </c>
      <c r="AE25">
        <f>'IDT-1'!D25</f>
        <v>0</v>
      </c>
      <c r="AF25" s="26"/>
      <c r="AG25">
        <f t="shared" si="2"/>
        <v>35.504784000000001</v>
      </c>
      <c r="AI25" s="75">
        <f>PXIL!L25</f>
        <v>0</v>
      </c>
      <c r="AJ25" s="75">
        <f>PXIL!R25</f>
        <v>0</v>
      </c>
      <c r="AK25" s="75">
        <f>RTM_IEX!L25</f>
        <v>14.68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8.0500000000000007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0.236984</v>
      </c>
      <c r="AD26">
        <f t="shared" si="1"/>
        <v>26.693016</v>
      </c>
      <c r="AE26">
        <f>'IDT-1'!D26</f>
        <v>0</v>
      </c>
      <c r="AF26" s="26"/>
      <c r="AG26">
        <f t="shared" si="2"/>
        <v>26.693016</v>
      </c>
      <c r="AI26" s="75">
        <f>PXIL!L26</f>
        <v>0</v>
      </c>
      <c r="AJ26" s="75">
        <f>PXIL!R26</f>
        <v>0</v>
      </c>
      <c r="AK26" s="75">
        <f>RTM_IEX!L26</f>
        <v>5.79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8.0500000000000007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0.25396799999999997</v>
      </c>
      <c r="AD27">
        <f t="shared" si="1"/>
        <v>28.606031999999999</v>
      </c>
      <c r="AE27">
        <f>'IDT-1'!D27</f>
        <v>0</v>
      </c>
      <c r="AF27" s="26"/>
      <c r="AG27">
        <f t="shared" si="2"/>
        <v>28.606031999999999</v>
      </c>
      <c r="AI27" s="75">
        <f>PXIL!L27</f>
        <v>0</v>
      </c>
      <c r="AJ27" s="75">
        <f>PXIL!R27</f>
        <v>0</v>
      </c>
      <c r="AK27" s="75">
        <f>RTM_IEX!L27</f>
        <v>7.72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8.0500000000000007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0.186032</v>
      </c>
      <c r="AD28">
        <f t="shared" si="1"/>
        <v>20.953968</v>
      </c>
      <c r="AE28">
        <f>'IDT-1'!D28</f>
        <v>0</v>
      </c>
      <c r="AF28" s="26"/>
      <c r="AG28">
        <f t="shared" si="2"/>
        <v>20.953968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8.0500000000000007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0.25396799999999997</v>
      </c>
      <c r="AD29">
        <f t="shared" si="1"/>
        <v>28.606031999999999</v>
      </c>
      <c r="AE29">
        <f>'IDT-1'!D29</f>
        <v>0</v>
      </c>
      <c r="AF29" s="26"/>
      <c r="AG29">
        <f t="shared" si="2"/>
        <v>28.606031999999999</v>
      </c>
      <c r="AI29" s="75">
        <f>PXIL!L29</f>
        <v>0</v>
      </c>
      <c r="AJ29" s="75">
        <f>PXIL!R29</f>
        <v>0</v>
      </c>
      <c r="AK29" s="75">
        <f>RTM_IEX!L29</f>
        <v>7.72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8.0500000000000007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0.236984</v>
      </c>
      <c r="AD30">
        <f t="shared" si="1"/>
        <v>26.693016</v>
      </c>
      <c r="AE30">
        <f>'IDT-1'!D30</f>
        <v>0</v>
      </c>
      <c r="AF30" s="26"/>
      <c r="AG30">
        <f t="shared" si="2"/>
        <v>26.693016</v>
      </c>
      <c r="AI30" s="75">
        <f>PXIL!L30</f>
        <v>0</v>
      </c>
      <c r="AJ30" s="75">
        <f>PXIL!R30</f>
        <v>0</v>
      </c>
      <c r="AK30" s="75">
        <f>RTM_IEX!L30</f>
        <v>5.79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8.0500000000000007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0.321992</v>
      </c>
      <c r="AD31">
        <f t="shared" si="1"/>
        <v>36.268008000000002</v>
      </c>
      <c r="AE31">
        <f>'IDT-1'!D31</f>
        <v>0</v>
      </c>
      <c r="AF31" s="26"/>
      <c r="AG31">
        <f t="shared" si="2"/>
        <v>36.268008000000002</v>
      </c>
      <c r="AI31" s="75">
        <f>PXIL!L31</f>
        <v>0</v>
      </c>
      <c r="AJ31" s="75">
        <f>PXIL!R31</f>
        <v>0</v>
      </c>
      <c r="AK31" s="75">
        <f>RTM_IEX!L31</f>
        <v>15.45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8.0500000000000007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0.22</v>
      </c>
      <c r="AD32">
        <f t="shared" si="1"/>
        <v>24.78</v>
      </c>
      <c r="AE32">
        <f>'IDT-1'!D32</f>
        <v>0</v>
      </c>
      <c r="AF32" s="26"/>
      <c r="AG32">
        <f t="shared" si="2"/>
        <v>24.78</v>
      </c>
      <c r="AI32" s="75">
        <f>PXIL!L32</f>
        <v>0</v>
      </c>
      <c r="AJ32" s="75">
        <f>PXIL!R32</f>
        <v>0</v>
      </c>
      <c r="AK32" s="75">
        <f>RTM_IEX!L32</f>
        <v>3.86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8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0.236544</v>
      </c>
      <c r="AD33">
        <f t="shared" si="1"/>
        <v>26.643456</v>
      </c>
      <c r="AE33">
        <f>'IDT-1'!D33</f>
        <v>0</v>
      </c>
      <c r="AF33" s="26"/>
      <c r="AG33">
        <f t="shared" si="2"/>
        <v>26.643456</v>
      </c>
      <c r="AI33" s="75">
        <f>PXIL!L33</f>
        <v>0</v>
      </c>
      <c r="AJ33" s="75">
        <f>PXIL!R33</f>
        <v>0</v>
      </c>
      <c r="AK33" s="75">
        <f>RTM_IEX!L33</f>
        <v>5.79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8.0500000000000007</v>
      </c>
      <c r="I34">
        <f>Bawana_NG!R34</f>
        <v>5.8199999999999994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0.236984</v>
      </c>
      <c r="AD34">
        <f t="shared" si="1"/>
        <v>26.693016</v>
      </c>
      <c r="AE34">
        <f>'IDT-1'!D34</f>
        <v>0</v>
      </c>
      <c r="AF34" s="26"/>
      <c r="AG34">
        <f t="shared" si="2"/>
        <v>26.693016</v>
      </c>
      <c r="AI34" s="75">
        <f>PXIL!L34</f>
        <v>0</v>
      </c>
      <c r="AJ34" s="75">
        <f>PXIL!R34</f>
        <v>0</v>
      </c>
      <c r="AK34" s="75">
        <f>RTM_IEX!L34</f>
        <v>5.79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8.0500000000000007</v>
      </c>
      <c r="I35">
        <f>Bawana_NG!R35</f>
        <v>5.8202726393255348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0.24552239922606472</v>
      </c>
      <c r="AD35">
        <f t="shared" si="1"/>
        <v>27.654750240099471</v>
      </c>
      <c r="AE35">
        <f>'IDT-1'!D35</f>
        <v>0</v>
      </c>
      <c r="AF35" s="26"/>
      <c r="AG35">
        <f t="shared" si="2"/>
        <v>27.654750240099471</v>
      </c>
      <c r="AI35" s="75">
        <f>PXIL!L35</f>
        <v>0</v>
      </c>
      <c r="AJ35" s="75">
        <f>PXIL!R35</f>
        <v>0</v>
      </c>
      <c r="AK35" s="75">
        <f>RTM_IEX!L35</f>
        <v>6.76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8.0500000000000007</v>
      </c>
      <c r="I36">
        <f>Bawana_NG!R36</f>
        <v>5.8202726393255348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0.24552239922606472</v>
      </c>
      <c r="AD36">
        <f t="shared" si="1"/>
        <v>27.654750240099471</v>
      </c>
      <c r="AE36">
        <f>'IDT-1'!D36</f>
        <v>0</v>
      </c>
      <c r="AF36" s="26"/>
      <c r="AG36">
        <f t="shared" si="2"/>
        <v>27.654750240099471</v>
      </c>
      <c r="AI36" s="75">
        <f>PXIL!L36</f>
        <v>0</v>
      </c>
      <c r="AJ36" s="75">
        <f>PXIL!R36</f>
        <v>0</v>
      </c>
      <c r="AK36" s="75">
        <f>RTM_IEX!L36</f>
        <v>6.76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8</v>
      </c>
      <c r="I37">
        <f>Bawana_NG!R37</f>
        <v>5.8202726393255348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0.33009039922606476</v>
      </c>
      <c r="AD37">
        <f t="shared" si="1"/>
        <v>37.180182240099469</v>
      </c>
      <c r="AE37">
        <f>'IDT-1'!D37</f>
        <v>0</v>
      </c>
      <c r="AF37" s="26"/>
      <c r="AG37">
        <f t="shared" si="2"/>
        <v>37.180182240099469</v>
      </c>
      <c r="AI37" s="75">
        <f>PXIL!L37</f>
        <v>0</v>
      </c>
      <c r="AJ37" s="75">
        <f>PXIL!R37</f>
        <v>0</v>
      </c>
      <c r="AK37" s="75">
        <f>RTM_IEX!L37</f>
        <v>16.420000000000002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8</v>
      </c>
      <c r="I38">
        <f>Bawana_NG!R38</f>
        <v>5.8202726393255348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0.25353039922606468</v>
      </c>
      <c r="AD38">
        <f t="shared" si="1"/>
        <v>28.556742240099467</v>
      </c>
      <c r="AE38">
        <f>'IDT-1'!D38</f>
        <v>0</v>
      </c>
      <c r="AF38" s="26"/>
      <c r="AG38">
        <f t="shared" si="2"/>
        <v>28.556742240099467</v>
      </c>
      <c r="AI38" s="75">
        <f>PXIL!L38</f>
        <v>0</v>
      </c>
      <c r="AJ38" s="75">
        <f>PXIL!R38</f>
        <v>0</v>
      </c>
      <c r="AK38" s="75">
        <f>RTM_IEX!L38</f>
        <v>7.72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8</v>
      </c>
      <c r="I39">
        <f>Bawana_NG!R39</f>
        <v>5.8199999999999994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0.27060000000000001</v>
      </c>
      <c r="AD39">
        <f t="shared" si="1"/>
        <v>30.479399999999998</v>
      </c>
      <c r="AE39">
        <f>'IDT-1'!D39</f>
        <v>0</v>
      </c>
      <c r="AF39" s="26"/>
      <c r="AG39">
        <f t="shared" si="2"/>
        <v>30.479399999999998</v>
      </c>
      <c r="AI39" s="75">
        <f>PXIL!L39</f>
        <v>0</v>
      </c>
      <c r="AJ39" s="75">
        <f>PXIL!R39</f>
        <v>0</v>
      </c>
      <c r="AK39" s="75">
        <f>RTM_IEX!L39</f>
        <v>9.66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8</v>
      </c>
      <c r="I40">
        <f>Bawana_NG!R40</f>
        <v>5.8199999999999994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0.27060000000000001</v>
      </c>
      <c r="AD40">
        <f t="shared" si="1"/>
        <v>30.479399999999998</v>
      </c>
      <c r="AE40">
        <f>'IDT-1'!D40</f>
        <v>0</v>
      </c>
      <c r="AF40" s="26"/>
      <c r="AG40">
        <f t="shared" si="2"/>
        <v>30.479399999999998</v>
      </c>
      <c r="AI40" s="75">
        <f>PXIL!L40</f>
        <v>0</v>
      </c>
      <c r="AJ40" s="75">
        <f>PXIL!R40</f>
        <v>0</v>
      </c>
      <c r="AK40" s="75">
        <f>RTM_IEX!L40</f>
        <v>9.66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8</v>
      </c>
      <c r="I41">
        <f>Bawana_NG!R41</f>
        <v>5.8199999999999994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0.28758400000000001</v>
      </c>
      <c r="AD41">
        <f t="shared" si="1"/>
        <v>32.392415999999997</v>
      </c>
      <c r="AE41">
        <f>'IDT-1'!D41</f>
        <v>0</v>
      </c>
      <c r="AF41" s="26"/>
      <c r="AG41">
        <f t="shared" si="2"/>
        <v>32.392415999999997</v>
      </c>
      <c r="AI41" s="75">
        <f>PXIL!L41</f>
        <v>0</v>
      </c>
      <c r="AJ41" s="75">
        <f>PXIL!R41</f>
        <v>0</v>
      </c>
      <c r="AK41" s="75">
        <f>RTM_IEX!L41</f>
        <v>11.59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8</v>
      </c>
      <c r="I42">
        <f>Bawana_NG!R42</f>
        <v>5.8199999999999994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0.28758400000000001</v>
      </c>
      <c r="AD42">
        <f t="shared" si="1"/>
        <v>32.392415999999997</v>
      </c>
      <c r="AE42">
        <f>'IDT-1'!D42</f>
        <v>0</v>
      </c>
      <c r="AF42" s="26"/>
      <c r="AG42">
        <f t="shared" si="2"/>
        <v>32.392415999999997</v>
      </c>
      <c r="AI42" s="75">
        <f>PXIL!L42</f>
        <v>0</v>
      </c>
      <c r="AJ42" s="75">
        <f>PXIL!R42</f>
        <v>0</v>
      </c>
      <c r="AK42" s="75">
        <f>RTM_IEX!L42</f>
        <v>11.59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8.7899999999999991</v>
      </c>
      <c r="I43">
        <f>Bawana_NG!R43</f>
        <v>5.8199999999999994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0.39644000000000001</v>
      </c>
      <c r="AD43">
        <f t="shared" si="1"/>
        <v>44.653559999999999</v>
      </c>
      <c r="AE43">
        <f>'IDT-1'!D43</f>
        <v>0</v>
      </c>
      <c r="AF43" s="26"/>
      <c r="AG43">
        <f t="shared" si="2"/>
        <v>44.653559999999999</v>
      </c>
      <c r="AI43" s="75">
        <f>PXIL!L43</f>
        <v>0</v>
      </c>
      <c r="AJ43" s="75">
        <f>PXIL!R43</f>
        <v>0</v>
      </c>
      <c r="AK43" s="75">
        <f>RTM_IEX!L43</f>
        <v>23.17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8.7899999999999991</v>
      </c>
      <c r="I44">
        <f>Bawana_NG!R44</f>
        <v>5.8199999999999994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0.28599999999999998</v>
      </c>
      <c r="AD44">
        <f t="shared" si="1"/>
        <v>32.213999999999999</v>
      </c>
      <c r="AE44">
        <f>'IDT-1'!D44</f>
        <v>0</v>
      </c>
      <c r="AF44" s="26"/>
      <c r="AG44">
        <f t="shared" si="2"/>
        <v>32.213999999999999</v>
      </c>
      <c r="AI44" s="75">
        <f>PXIL!L44</f>
        <v>0</v>
      </c>
      <c r="AJ44" s="75">
        <f>PXIL!R44</f>
        <v>0</v>
      </c>
      <c r="AK44" s="75">
        <f>RTM_IEX!L44</f>
        <v>10.62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8.7899999999999991</v>
      </c>
      <c r="I45">
        <f>Bawana_NG!R45</f>
        <v>5.8199999999999994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0.31996800000000003</v>
      </c>
      <c r="AD45">
        <f t="shared" si="1"/>
        <v>36.040031999999997</v>
      </c>
      <c r="AE45">
        <f>'IDT-1'!D45</f>
        <v>0</v>
      </c>
      <c r="AF45" s="26"/>
      <c r="AG45">
        <f t="shared" si="2"/>
        <v>36.040031999999997</v>
      </c>
      <c r="AI45" s="75">
        <f>PXIL!L45</f>
        <v>0</v>
      </c>
      <c r="AJ45" s="75">
        <f>PXIL!R45</f>
        <v>0</v>
      </c>
      <c r="AK45" s="75">
        <f>RTM_IEX!L45</f>
        <v>14.48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8.7899999999999991</v>
      </c>
      <c r="I46">
        <f>Bawana_NG!R46</f>
        <v>5.8199999999999994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0.31996800000000003</v>
      </c>
      <c r="AD46">
        <f t="shared" si="1"/>
        <v>36.040031999999997</v>
      </c>
      <c r="AE46">
        <f>'IDT-1'!D46</f>
        <v>0</v>
      </c>
      <c r="AF46" s="26"/>
      <c r="AG46">
        <f t="shared" si="2"/>
        <v>36.040031999999997</v>
      </c>
      <c r="AI46" s="75">
        <f>PXIL!L46</f>
        <v>0</v>
      </c>
      <c r="AJ46" s="75">
        <f>PXIL!R46</f>
        <v>0</v>
      </c>
      <c r="AK46" s="75">
        <f>RTM_IEX!L46</f>
        <v>14.48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8.7899999999999991</v>
      </c>
      <c r="I47">
        <f>Bawana_NG!R47</f>
        <v>5.8199999999999994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0.31996800000000003</v>
      </c>
      <c r="AD47">
        <f t="shared" si="1"/>
        <v>36.040031999999997</v>
      </c>
      <c r="AE47">
        <f>'IDT-1'!D47</f>
        <v>0</v>
      </c>
      <c r="AF47" s="26"/>
      <c r="AG47">
        <f t="shared" si="2"/>
        <v>36.040031999999997</v>
      </c>
      <c r="AI47" s="75">
        <f>PXIL!L47</f>
        <v>0</v>
      </c>
      <c r="AJ47" s="75">
        <f>PXIL!R47</f>
        <v>0</v>
      </c>
      <c r="AK47" s="75">
        <f>RTM_IEX!L47</f>
        <v>14.48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8.7899999999999991</v>
      </c>
      <c r="I48">
        <f>Bawana_NG!R48</f>
        <v>5.8199999999999994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0.31996800000000003</v>
      </c>
      <c r="AD48">
        <f t="shared" si="1"/>
        <v>36.040031999999997</v>
      </c>
      <c r="AE48">
        <f>'IDT-1'!D48</f>
        <v>0</v>
      </c>
      <c r="AF48" s="26"/>
      <c r="AG48">
        <f t="shared" si="2"/>
        <v>36.040031999999997</v>
      </c>
      <c r="AI48" s="75">
        <f>PXIL!L48</f>
        <v>0</v>
      </c>
      <c r="AJ48" s="75">
        <f>PXIL!R48</f>
        <v>0</v>
      </c>
      <c r="AK48" s="75">
        <f>RTM_IEX!L48</f>
        <v>14.48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8.7899999999999991</v>
      </c>
      <c r="I49">
        <f>Bawana_NG!R49</f>
        <v>5.8199999999999994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0.37945600000000002</v>
      </c>
      <c r="AD49">
        <f t="shared" si="1"/>
        <v>42.740544</v>
      </c>
      <c r="AE49">
        <f>'IDT-1'!D49</f>
        <v>0</v>
      </c>
      <c r="AF49" s="26"/>
      <c r="AG49">
        <f t="shared" si="2"/>
        <v>42.740544</v>
      </c>
      <c r="AI49" s="75">
        <f>PXIL!L49</f>
        <v>0</v>
      </c>
      <c r="AJ49" s="75">
        <f>PXIL!R49</f>
        <v>0</v>
      </c>
      <c r="AK49" s="75">
        <f>RTM_IEX!L49</f>
        <v>21.24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8.7899999999999991</v>
      </c>
      <c r="I50">
        <f>Bawana_NG!R50</f>
        <v>5.8199999999999994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0.30298400000000003</v>
      </c>
      <c r="AD50">
        <f t="shared" si="1"/>
        <v>34.127015999999998</v>
      </c>
      <c r="AE50">
        <f>'IDT-1'!D50</f>
        <v>0</v>
      </c>
      <c r="AF50" s="26"/>
      <c r="AG50">
        <f t="shared" si="2"/>
        <v>34.127015999999998</v>
      </c>
      <c r="AI50" s="75">
        <f>PXIL!L50</f>
        <v>0</v>
      </c>
      <c r="AJ50" s="75">
        <f>PXIL!R50</f>
        <v>0</v>
      </c>
      <c r="AK50" s="75">
        <f>RTM_IEX!L50</f>
        <v>12.55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8.7899999999999991</v>
      </c>
      <c r="I51">
        <f>Bawana_NG!R51</f>
        <v>5.8199999999999994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0.31996800000000003</v>
      </c>
      <c r="AD51">
        <f t="shared" si="1"/>
        <v>36.040031999999997</v>
      </c>
      <c r="AE51">
        <f>'IDT-1'!D51</f>
        <v>0</v>
      </c>
      <c r="AF51" s="26"/>
      <c r="AG51">
        <f t="shared" si="2"/>
        <v>36.040031999999997</v>
      </c>
      <c r="AI51" s="75">
        <f>PXIL!L51</f>
        <v>0</v>
      </c>
      <c r="AJ51" s="75">
        <f>PXIL!R51</f>
        <v>0</v>
      </c>
      <c r="AK51" s="75">
        <f>RTM_IEX!L51</f>
        <v>14.48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8.7899999999999991</v>
      </c>
      <c r="I52">
        <f>Bawana_NG!R52</f>
        <v>5.8199999999999994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0.31996800000000003</v>
      </c>
      <c r="AD52">
        <f t="shared" si="1"/>
        <v>36.040031999999997</v>
      </c>
      <c r="AE52">
        <f>'IDT-1'!D52</f>
        <v>0</v>
      </c>
      <c r="AF52" s="26"/>
      <c r="AG52">
        <f t="shared" si="2"/>
        <v>36.040031999999997</v>
      </c>
      <c r="AI52" s="75">
        <f>PXIL!L52</f>
        <v>0</v>
      </c>
      <c r="AJ52" s="75">
        <f>PXIL!R52</f>
        <v>0</v>
      </c>
      <c r="AK52" s="75">
        <f>RTM_IEX!L52</f>
        <v>14.48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8.7899999999999991</v>
      </c>
      <c r="I53">
        <f>Bawana_NG!R53</f>
        <v>5.8199999999999994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0.31996800000000003</v>
      </c>
      <c r="AD53">
        <f t="shared" si="1"/>
        <v>36.040031999999997</v>
      </c>
      <c r="AE53">
        <f>'IDT-1'!D53</f>
        <v>0</v>
      </c>
      <c r="AF53" s="26"/>
      <c r="AG53">
        <f t="shared" si="2"/>
        <v>36.040031999999997</v>
      </c>
      <c r="AI53" s="75">
        <f>PXIL!L53</f>
        <v>0</v>
      </c>
      <c r="AJ53" s="75">
        <f>PXIL!R53</f>
        <v>0</v>
      </c>
      <c r="AK53" s="75">
        <f>RTM_IEX!L53</f>
        <v>14.48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8.7899999999999991</v>
      </c>
      <c r="I54">
        <f>Bawana_NG!R54</f>
        <v>5.8199999999999994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0.31996800000000003</v>
      </c>
      <c r="AD54">
        <f t="shared" si="1"/>
        <v>36.040031999999997</v>
      </c>
      <c r="AE54">
        <f>'IDT-1'!D54</f>
        <v>0</v>
      </c>
      <c r="AF54" s="26"/>
      <c r="AG54">
        <f t="shared" si="2"/>
        <v>36.040031999999997</v>
      </c>
      <c r="AI54" s="75">
        <f>PXIL!L54</f>
        <v>0</v>
      </c>
      <c r="AJ54" s="75">
        <f>PXIL!R54</f>
        <v>0</v>
      </c>
      <c r="AK54" s="75">
        <f>RTM_IEX!L54</f>
        <v>14.48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8.7899999999999991</v>
      </c>
      <c r="I55">
        <f>Bawana_NG!R55</f>
        <v>5.8199999999999994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0.371008</v>
      </c>
      <c r="AD55">
        <f t="shared" si="1"/>
        <v>41.788991999999993</v>
      </c>
      <c r="AE55">
        <f>'IDT-1'!D55</f>
        <v>0</v>
      </c>
      <c r="AF55" s="26"/>
      <c r="AG55">
        <f t="shared" si="2"/>
        <v>41.788991999999993</v>
      </c>
      <c r="AI55" s="75">
        <f>PXIL!L55</f>
        <v>0</v>
      </c>
      <c r="AJ55" s="75">
        <f>PXIL!R55</f>
        <v>0</v>
      </c>
      <c r="AK55" s="75">
        <f>RTM_IEX!L55</f>
        <v>20.28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8.7899999999999991</v>
      </c>
      <c r="I56">
        <f>Bawana_NG!R56</f>
        <v>5.8199999999999994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0.30298400000000003</v>
      </c>
      <c r="AD56">
        <f t="shared" si="1"/>
        <v>34.127015999999998</v>
      </c>
      <c r="AE56">
        <f>'IDT-1'!D56</f>
        <v>0</v>
      </c>
      <c r="AF56" s="26"/>
      <c r="AG56">
        <f t="shared" si="2"/>
        <v>34.127015999999998</v>
      </c>
      <c r="AI56" s="75">
        <f>PXIL!L56</f>
        <v>0</v>
      </c>
      <c r="AJ56" s="75">
        <f>PXIL!R56</f>
        <v>0</v>
      </c>
      <c r="AK56" s="75">
        <f>RTM_IEX!L56</f>
        <v>12.55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8.7893938349079352</v>
      </c>
      <c r="I57">
        <f>Bawana_NG!R57</f>
        <v>5.8199999999999994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0.31151466574718989</v>
      </c>
      <c r="AD57">
        <f t="shared" si="1"/>
        <v>35.08787916916075</v>
      </c>
      <c r="AE57">
        <f>'IDT-1'!D57</f>
        <v>0</v>
      </c>
      <c r="AF57" s="26"/>
      <c r="AG57">
        <f t="shared" si="2"/>
        <v>35.08787916916075</v>
      </c>
      <c r="AI57" s="75">
        <f>PXIL!L57</f>
        <v>0</v>
      </c>
      <c r="AJ57" s="75">
        <f>PXIL!R57</f>
        <v>0</v>
      </c>
      <c r="AK57" s="75">
        <f>RTM_IEX!L57</f>
        <v>13.52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8.7893938349079352</v>
      </c>
      <c r="I58">
        <f>Bawana_NG!R58</f>
        <v>5.8199999999999994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0.31151466574718989</v>
      </c>
      <c r="AD58">
        <f t="shared" si="1"/>
        <v>35.08787916916075</v>
      </c>
      <c r="AE58">
        <f>'IDT-1'!D58</f>
        <v>0</v>
      </c>
      <c r="AF58" s="26"/>
      <c r="AG58">
        <f t="shared" si="2"/>
        <v>35.08787916916075</v>
      </c>
      <c r="AI58" s="75">
        <f>PXIL!L58</f>
        <v>0</v>
      </c>
      <c r="AJ58" s="75">
        <f>PXIL!R58</f>
        <v>0</v>
      </c>
      <c r="AK58" s="75">
        <f>RTM_IEX!L58</f>
        <v>13.52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8.7893938349079352</v>
      </c>
      <c r="I59">
        <f>Bawana_NG!R59</f>
        <v>5.8200000000000012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0.31151466574718989</v>
      </c>
      <c r="AD59">
        <f t="shared" si="1"/>
        <v>35.08787916916075</v>
      </c>
      <c r="AE59">
        <f>'IDT-1'!D59</f>
        <v>0</v>
      </c>
      <c r="AF59" s="26"/>
      <c r="AG59">
        <f t="shared" si="2"/>
        <v>35.08787916916075</v>
      </c>
      <c r="AI59" s="75">
        <f>PXIL!L59</f>
        <v>0</v>
      </c>
      <c r="AJ59" s="75">
        <f>PXIL!R59</f>
        <v>0</v>
      </c>
      <c r="AK59" s="75">
        <f>RTM_IEX!L59</f>
        <v>13.52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8.7893938349079352</v>
      </c>
      <c r="I60">
        <f>Bawana_NG!R60</f>
        <v>5.8200000000000012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0.3029786657471899</v>
      </c>
      <c r="AD60">
        <f t="shared" si="1"/>
        <v>34.126415169160751</v>
      </c>
      <c r="AE60">
        <f>'IDT-1'!D60</f>
        <v>0</v>
      </c>
      <c r="AF60" s="26"/>
      <c r="AG60">
        <f t="shared" si="2"/>
        <v>34.126415169160751</v>
      </c>
      <c r="AI60" s="75">
        <f>PXIL!L60</f>
        <v>0</v>
      </c>
      <c r="AJ60" s="75">
        <f>PXIL!R60</f>
        <v>0</v>
      </c>
      <c r="AK60" s="75">
        <f>RTM_IEX!L60</f>
        <v>12.55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8.7893938349079352</v>
      </c>
      <c r="I61">
        <f>Bawana_NG!R61</f>
        <v>5.8200000000000012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0.36246666574718989</v>
      </c>
      <c r="AD61">
        <f t="shared" si="1"/>
        <v>40.82692716916074</v>
      </c>
      <c r="AE61">
        <f>'IDT-1'!D61</f>
        <v>0</v>
      </c>
      <c r="AF61" s="26"/>
      <c r="AG61">
        <f t="shared" si="2"/>
        <v>40.82692716916074</v>
      </c>
      <c r="AI61" s="75">
        <f>PXIL!L61</f>
        <v>0</v>
      </c>
      <c r="AJ61" s="75">
        <f>PXIL!R61</f>
        <v>0</v>
      </c>
      <c r="AK61" s="75">
        <f>RTM_IEX!L61</f>
        <v>19.309999999999999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8.7893938349079352</v>
      </c>
      <c r="I62">
        <f>Bawana_NG!R62</f>
        <v>5.8200000000000012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0.27754666574718989</v>
      </c>
      <c r="AD62">
        <f t="shared" si="1"/>
        <v>31.261847169160745</v>
      </c>
      <c r="AE62">
        <f>'IDT-1'!D62</f>
        <v>0</v>
      </c>
      <c r="AF62" s="26"/>
      <c r="AG62">
        <f t="shared" si="2"/>
        <v>31.261847169160745</v>
      </c>
      <c r="AI62" s="75">
        <f>PXIL!L62</f>
        <v>0</v>
      </c>
      <c r="AJ62" s="75">
        <f>PXIL!R62</f>
        <v>0</v>
      </c>
      <c r="AK62" s="75">
        <f>RTM_IEX!L62</f>
        <v>9.66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8.7893938349079352</v>
      </c>
      <c r="I63">
        <f>Bawana_NG!R63</f>
        <v>5.8200000000000012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0.3029786657471899</v>
      </c>
      <c r="AD63">
        <f t="shared" si="1"/>
        <v>34.126415169160751</v>
      </c>
      <c r="AE63">
        <f>'IDT-1'!D63</f>
        <v>0</v>
      </c>
      <c r="AF63" s="26"/>
      <c r="AG63">
        <f t="shared" si="2"/>
        <v>34.126415169160751</v>
      </c>
      <c r="AI63" s="75">
        <f>PXIL!L63</f>
        <v>0</v>
      </c>
      <c r="AJ63" s="75">
        <f>PXIL!R63</f>
        <v>0</v>
      </c>
      <c r="AK63" s="75">
        <f>RTM_IEX!L63</f>
        <v>12.55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8.7893938349079352</v>
      </c>
      <c r="I64">
        <f>Bawana_NG!R64</f>
        <v>5.8200000000000012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0.29453066574718989</v>
      </c>
      <c r="AD64">
        <f t="shared" si="1"/>
        <v>33.174863169160744</v>
      </c>
      <c r="AE64">
        <f>'IDT-1'!D64</f>
        <v>0</v>
      </c>
      <c r="AF64" s="26"/>
      <c r="AG64">
        <f t="shared" si="2"/>
        <v>33.174863169160744</v>
      </c>
      <c r="AI64" s="75">
        <f>PXIL!L64</f>
        <v>0</v>
      </c>
      <c r="AJ64" s="75">
        <f>PXIL!R64</f>
        <v>0</v>
      </c>
      <c r="AK64" s="75">
        <f>RTM_IEX!L64</f>
        <v>11.59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8.7893938349079352</v>
      </c>
      <c r="I65">
        <f>Bawana_NG!R65</f>
        <v>5.8200000000000012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0.29453066574718989</v>
      </c>
      <c r="AD65">
        <f t="shared" si="1"/>
        <v>33.174863169160744</v>
      </c>
      <c r="AE65">
        <f>'IDT-1'!D65</f>
        <v>0</v>
      </c>
      <c r="AF65" s="26"/>
      <c r="AG65">
        <f t="shared" si="2"/>
        <v>33.174863169160744</v>
      </c>
      <c r="AI65" s="75">
        <f>PXIL!L65</f>
        <v>0</v>
      </c>
      <c r="AJ65" s="75">
        <f>PXIL!R65</f>
        <v>0</v>
      </c>
      <c r="AK65" s="75">
        <f>RTM_IEX!L65</f>
        <v>11.59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8.7893938349079352</v>
      </c>
      <c r="I66">
        <f>Bawana_NG!R66</f>
        <v>5.8200000000000012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0.28599466574718985</v>
      </c>
      <c r="AD66">
        <f t="shared" si="1"/>
        <v>32.213399169160745</v>
      </c>
      <c r="AE66">
        <f>'IDT-1'!D66</f>
        <v>0</v>
      </c>
      <c r="AF66" s="26"/>
      <c r="AG66">
        <f t="shared" si="2"/>
        <v>32.213399169160745</v>
      </c>
      <c r="AI66" s="75">
        <f>PXIL!L66</f>
        <v>0</v>
      </c>
      <c r="AJ66" s="75">
        <f>PXIL!R66</f>
        <v>0</v>
      </c>
      <c r="AK66" s="75">
        <f>RTM_IEX!L66</f>
        <v>10.62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8.7893938349079352</v>
      </c>
      <c r="I67">
        <f>Bawana_NG!R67</f>
        <v>5.8200000000000012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0.32427466574718988</v>
      </c>
      <c r="AD67">
        <f t="shared" si="1"/>
        <v>36.525119169160746</v>
      </c>
      <c r="AE67">
        <f>'IDT-1'!D67</f>
        <v>0</v>
      </c>
      <c r="AF67" s="26"/>
      <c r="AG67">
        <f t="shared" si="2"/>
        <v>36.525119169160746</v>
      </c>
      <c r="AI67" s="75">
        <f>PXIL!L67</f>
        <v>0</v>
      </c>
      <c r="AJ67" s="75">
        <f>PXIL!R67</f>
        <v>0</v>
      </c>
      <c r="AK67" s="75">
        <f>RTM_IEX!L67</f>
        <v>14.97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8.7893938349079352</v>
      </c>
      <c r="I68">
        <f>Bawana_NG!R68</f>
        <v>5.8200000000000012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0.25202666574718985</v>
      </c>
      <c r="AD68">
        <f t="shared" ref="AD68:AD98" si="4">SUM(B68:AB68,AI68:AR68)-AC68</f>
        <v>28.387367169160743</v>
      </c>
      <c r="AE68">
        <f>'IDT-1'!D68</f>
        <v>0</v>
      </c>
      <c r="AF68" s="26"/>
      <c r="AG68">
        <f t="shared" ref="AG68:AG98" si="5">SUM(AD68:AF68)</f>
        <v>28.387367169160743</v>
      </c>
      <c r="AI68" s="75">
        <f>PXIL!L68</f>
        <v>0</v>
      </c>
      <c r="AJ68" s="75">
        <f>PXIL!R68</f>
        <v>0</v>
      </c>
      <c r="AK68" s="75">
        <f>RTM_IEX!L68</f>
        <v>6.76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8.7893938349079352</v>
      </c>
      <c r="I69">
        <f>Bawana_NG!R69</f>
        <v>5.8202743859318282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0.27323708034338995</v>
      </c>
      <c r="AD69">
        <f t="shared" si="4"/>
        <v>30.776431140496374</v>
      </c>
      <c r="AE69">
        <f>'IDT-1'!D69</f>
        <v>0</v>
      </c>
      <c r="AF69" s="26"/>
      <c r="AG69">
        <f t="shared" si="5"/>
        <v>30.776431140496374</v>
      </c>
      <c r="AI69" s="75">
        <f>PXIL!L69</f>
        <v>0</v>
      </c>
      <c r="AJ69" s="75">
        <f>PXIL!R69</f>
        <v>0</v>
      </c>
      <c r="AK69" s="75">
        <f>RTM_IEX!L69</f>
        <v>9.17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8.7893938349079352</v>
      </c>
      <c r="I70">
        <f>Bawana_NG!R70</f>
        <v>5.8202743859318282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0.26478908034338994</v>
      </c>
      <c r="AD70">
        <f t="shared" si="4"/>
        <v>29.824879140496375</v>
      </c>
      <c r="AE70">
        <f>'IDT-1'!D70</f>
        <v>0</v>
      </c>
      <c r="AF70" s="26"/>
      <c r="AG70">
        <f t="shared" si="5"/>
        <v>29.824879140496375</v>
      </c>
      <c r="AI70" s="75">
        <f>PXIL!L70</f>
        <v>0</v>
      </c>
      <c r="AJ70" s="75">
        <f>PXIL!R70</f>
        <v>0</v>
      </c>
      <c r="AK70" s="75">
        <f>RTM_IEX!L70</f>
        <v>8.2100000000000009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8.7893938349079352</v>
      </c>
      <c r="I71">
        <f>Bawana_NG!R71</f>
        <v>5.8202743859318282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0.2604770803433899</v>
      </c>
      <c r="AD71">
        <f t="shared" si="4"/>
        <v>29.339191140496375</v>
      </c>
      <c r="AE71">
        <f>'IDT-1'!D71</f>
        <v>0</v>
      </c>
      <c r="AF71" s="26"/>
      <c r="AG71">
        <f t="shared" si="5"/>
        <v>29.339191140496375</v>
      </c>
      <c r="AI71" s="75">
        <f>PXIL!L71</f>
        <v>0</v>
      </c>
      <c r="AJ71" s="75">
        <f>PXIL!R71</f>
        <v>0</v>
      </c>
      <c r="AK71" s="75">
        <f>RTM_IEX!L71</f>
        <v>7.72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8.7893938349079352</v>
      </c>
      <c r="I72">
        <f>Bawana_NG!R72</f>
        <v>5.8202743859318282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0.25202908034338994</v>
      </c>
      <c r="AD72">
        <f t="shared" si="4"/>
        <v>28.387639140496375</v>
      </c>
      <c r="AE72">
        <f>'IDT-1'!D72</f>
        <v>0</v>
      </c>
      <c r="AF72" s="26"/>
      <c r="AG72">
        <f t="shared" si="5"/>
        <v>28.387639140496375</v>
      </c>
      <c r="AI72" s="75">
        <f>PXIL!L72</f>
        <v>0</v>
      </c>
      <c r="AJ72" s="75">
        <f>PXIL!R72</f>
        <v>0</v>
      </c>
      <c r="AK72" s="75">
        <f>RTM_IEX!L72</f>
        <v>6.76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8.7893938349079352</v>
      </c>
      <c r="I73">
        <f>Bawana_NG!R73</f>
        <v>5.8202743859318282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0.30298108034338994</v>
      </c>
      <c r="AD73">
        <f t="shared" si="4"/>
        <v>34.126687140496372</v>
      </c>
      <c r="AE73">
        <f>'IDT-1'!D73</f>
        <v>0</v>
      </c>
      <c r="AF73" s="26"/>
      <c r="AG73">
        <f t="shared" si="5"/>
        <v>34.126687140496372</v>
      </c>
      <c r="AI73" s="75">
        <f>PXIL!L73</f>
        <v>0</v>
      </c>
      <c r="AJ73" s="75">
        <f>PXIL!R73</f>
        <v>0</v>
      </c>
      <c r="AK73" s="75">
        <f>RTM_IEX!L73</f>
        <v>12.55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8.7893938349079352</v>
      </c>
      <c r="I74">
        <f>Bawana_NG!R74</f>
        <v>5.8202743859318282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0.24014908034338994</v>
      </c>
      <c r="AD74">
        <f t="shared" si="4"/>
        <v>27.049519140496376</v>
      </c>
      <c r="AE74">
        <f>'IDT-1'!D74</f>
        <v>0</v>
      </c>
      <c r="AF74" s="26"/>
      <c r="AG74">
        <f t="shared" si="5"/>
        <v>27.049519140496376</v>
      </c>
      <c r="AI74" s="75">
        <f>PXIL!L74</f>
        <v>0</v>
      </c>
      <c r="AJ74" s="75">
        <f>PXIL!R74</f>
        <v>0</v>
      </c>
      <c r="AK74" s="75">
        <f>RTM_IEX!L74</f>
        <v>5.41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8.7893938349079352</v>
      </c>
      <c r="I75">
        <f>Bawana_NG!R75</f>
        <v>5.8202726393255348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0.25202906497325456</v>
      </c>
      <c r="AD75">
        <f t="shared" si="4"/>
        <v>28.387637409260218</v>
      </c>
      <c r="AE75">
        <f>'IDT-1'!D75</f>
        <v>0</v>
      </c>
      <c r="AF75" s="26"/>
      <c r="AG75">
        <f t="shared" si="5"/>
        <v>28.387637409260218</v>
      </c>
      <c r="AI75" s="75">
        <f>PXIL!L75</f>
        <v>0</v>
      </c>
      <c r="AJ75" s="75">
        <f>PXIL!R75</f>
        <v>0</v>
      </c>
      <c r="AK75" s="75">
        <f>RTM_IEX!L75</f>
        <v>6.76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8.7893938349079352</v>
      </c>
      <c r="I76">
        <f>Bawana_NG!R76</f>
        <v>5.8202726393255348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0.25202906497325456</v>
      </c>
      <c r="AD76">
        <f t="shared" si="4"/>
        <v>28.387637409260218</v>
      </c>
      <c r="AE76">
        <f>'IDT-1'!D76</f>
        <v>0</v>
      </c>
      <c r="AF76" s="26"/>
      <c r="AG76">
        <f t="shared" si="5"/>
        <v>28.387637409260218</v>
      </c>
      <c r="AI76" s="75">
        <f>PXIL!L76</f>
        <v>0</v>
      </c>
      <c r="AJ76" s="75">
        <f>PXIL!R76</f>
        <v>0</v>
      </c>
      <c r="AK76" s="75">
        <f>RTM_IEX!L76</f>
        <v>6.76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8.7893938349079352</v>
      </c>
      <c r="I77">
        <f>Bawana_NG!R77</f>
        <v>5.8202726393255348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0.25202906497325456</v>
      </c>
      <c r="AD77">
        <f t="shared" si="4"/>
        <v>28.387637409260218</v>
      </c>
      <c r="AE77">
        <f>'IDT-1'!D77</f>
        <v>0</v>
      </c>
      <c r="AF77" s="26"/>
      <c r="AG77">
        <f t="shared" si="5"/>
        <v>28.387637409260218</v>
      </c>
      <c r="AI77" s="75">
        <f>PXIL!L77</f>
        <v>0</v>
      </c>
      <c r="AJ77" s="75">
        <f>PXIL!R77</f>
        <v>0</v>
      </c>
      <c r="AK77" s="75">
        <f>RTM_IEX!L77</f>
        <v>6.76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8.0506468251626071</v>
      </c>
      <c r="I78">
        <f>Bawana_NG!R78</f>
        <v>5.8202726393255348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0.24552809128749564</v>
      </c>
      <c r="AD78">
        <f t="shared" si="4"/>
        <v>27.655391373200644</v>
      </c>
      <c r="AE78">
        <f>'IDT-1'!D78</f>
        <v>0</v>
      </c>
      <c r="AF78" s="26"/>
      <c r="AG78">
        <f t="shared" si="5"/>
        <v>27.655391373200644</v>
      </c>
      <c r="AI78" s="75">
        <f>PXIL!L78</f>
        <v>0</v>
      </c>
      <c r="AJ78" s="75">
        <f>PXIL!R78</f>
        <v>0</v>
      </c>
      <c r="AK78" s="75">
        <f>RTM_IEX!L78</f>
        <v>6.76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8.0506468251626071</v>
      </c>
      <c r="I79">
        <f>Bawana_NG!R79</f>
        <v>5.8202726393255348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0.30079209128749562</v>
      </c>
      <c r="AD79">
        <f t="shared" si="4"/>
        <v>33.880127373200644</v>
      </c>
      <c r="AE79">
        <f>'IDT-1'!D79</f>
        <v>0</v>
      </c>
      <c r="AF79" s="26"/>
      <c r="AG79">
        <f t="shared" si="5"/>
        <v>33.880127373200644</v>
      </c>
      <c r="AI79" s="75">
        <f>PXIL!L79</f>
        <v>0</v>
      </c>
      <c r="AJ79" s="75">
        <f>PXIL!R79</f>
        <v>0</v>
      </c>
      <c r="AK79" s="75">
        <f>RTM_IEX!L79</f>
        <v>13.04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8.0506468251626071</v>
      </c>
      <c r="I80">
        <f>Bawana_NG!R80</f>
        <v>5.8202726393255348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0.22854409128749564</v>
      </c>
      <c r="AD80">
        <f t="shared" si="4"/>
        <v>25.742375373200645</v>
      </c>
      <c r="AE80">
        <f>'IDT-1'!D80</f>
        <v>0</v>
      </c>
      <c r="AF80" s="26"/>
      <c r="AG80">
        <f t="shared" si="5"/>
        <v>25.742375373200645</v>
      </c>
      <c r="AI80" s="75">
        <f>PXIL!L80</f>
        <v>0</v>
      </c>
      <c r="AJ80" s="75">
        <f>PXIL!R80</f>
        <v>0</v>
      </c>
      <c r="AK80" s="75">
        <f>RTM_IEX!L80</f>
        <v>4.83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8.0506468251626071</v>
      </c>
      <c r="I81">
        <f>Bawana_NG!R81</f>
        <v>5.8202726393255348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0.26251209128749564</v>
      </c>
      <c r="AD81">
        <f t="shared" si="4"/>
        <v>29.568407373200646</v>
      </c>
      <c r="AE81">
        <f>'IDT-1'!D81</f>
        <v>0</v>
      </c>
      <c r="AF81" s="26"/>
      <c r="AG81">
        <f t="shared" si="5"/>
        <v>29.568407373200646</v>
      </c>
      <c r="AI81" s="75">
        <f>PXIL!L81</f>
        <v>0</v>
      </c>
      <c r="AJ81" s="75">
        <f>PXIL!R81</f>
        <v>0</v>
      </c>
      <c r="AK81" s="75">
        <f>RTM_IEX!L81</f>
        <v>8.69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8.7893938349079352</v>
      </c>
      <c r="I82">
        <f>Bawana_NG!R82</f>
        <v>5.8202726393255348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0.26901306497325456</v>
      </c>
      <c r="AD82">
        <f t="shared" si="4"/>
        <v>30.300653409260217</v>
      </c>
      <c r="AE82">
        <f>'IDT-1'!D82</f>
        <v>0</v>
      </c>
      <c r="AF82" s="26"/>
      <c r="AG82">
        <f t="shared" si="5"/>
        <v>30.300653409260217</v>
      </c>
      <c r="AI82" s="75">
        <f>PXIL!L82</f>
        <v>0</v>
      </c>
      <c r="AJ82" s="75">
        <f>PXIL!R82</f>
        <v>0</v>
      </c>
      <c r="AK82" s="75">
        <f>RTM_IEX!L82</f>
        <v>8.69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8.7893938349079352</v>
      </c>
      <c r="I83">
        <f>Bawana_NG!R83</f>
        <v>5.8202726393255348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0.26901306497325456</v>
      </c>
      <c r="AD83">
        <f t="shared" si="4"/>
        <v>30.300653409260217</v>
      </c>
      <c r="AE83">
        <f>'IDT-1'!D83</f>
        <v>0</v>
      </c>
      <c r="AF83" s="26"/>
      <c r="AG83">
        <f t="shared" si="5"/>
        <v>30.300653409260217</v>
      </c>
      <c r="AI83" s="75">
        <f>PXIL!L83</f>
        <v>0</v>
      </c>
      <c r="AJ83" s="75">
        <f>PXIL!R83</f>
        <v>0</v>
      </c>
      <c r="AK83" s="75">
        <f>RTM_IEX!L83</f>
        <v>8.69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8.7893938349079352</v>
      </c>
      <c r="I84">
        <f>Bawana_NG!R84</f>
        <v>5.8202726393255348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0.26901306497325456</v>
      </c>
      <c r="AD84">
        <f t="shared" si="4"/>
        <v>30.300653409260217</v>
      </c>
      <c r="AE84">
        <f>'IDT-1'!D84</f>
        <v>0</v>
      </c>
      <c r="AF84" s="26"/>
      <c r="AG84">
        <f t="shared" si="5"/>
        <v>30.300653409260217</v>
      </c>
      <c r="AI84" s="75">
        <f>PXIL!L84</f>
        <v>0</v>
      </c>
      <c r="AJ84" s="75">
        <f>PXIL!R84</f>
        <v>0</v>
      </c>
      <c r="AK84" s="75">
        <f>RTM_IEX!L84</f>
        <v>8.69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8.7893938349079352</v>
      </c>
      <c r="I85">
        <f>Bawana_NG!R85</f>
        <v>5.8200000000000012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0.32849866574718989</v>
      </c>
      <c r="AD85">
        <f t="shared" si="4"/>
        <v>37.000895169160742</v>
      </c>
      <c r="AE85">
        <f>'IDT-1'!D85</f>
        <v>0</v>
      </c>
      <c r="AF85" s="26"/>
      <c r="AG85">
        <f t="shared" si="5"/>
        <v>37.000895169160742</v>
      </c>
      <c r="AI85" s="75">
        <f>PXIL!L85</f>
        <v>0</v>
      </c>
      <c r="AJ85" s="75">
        <f>PXIL!R85</f>
        <v>0</v>
      </c>
      <c r="AK85" s="75">
        <f>RTM_IEX!L85</f>
        <v>15.45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8.7893938349079352</v>
      </c>
      <c r="I86">
        <f>Bawana_NG!R86</f>
        <v>5.8200000000000012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0.26047466574718986</v>
      </c>
      <c r="AD86">
        <f t="shared" si="4"/>
        <v>29.338919169160746</v>
      </c>
      <c r="AE86">
        <f>'IDT-1'!D86</f>
        <v>0</v>
      </c>
      <c r="AF86" s="26"/>
      <c r="AG86">
        <f t="shared" si="5"/>
        <v>29.338919169160746</v>
      </c>
      <c r="AI86" s="75">
        <f>PXIL!L86</f>
        <v>0</v>
      </c>
      <c r="AJ86" s="75">
        <f>PXIL!R86</f>
        <v>0</v>
      </c>
      <c r="AK86" s="75">
        <f>RTM_IEX!L86</f>
        <v>7.72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8.7893938349079352</v>
      </c>
      <c r="I87">
        <f>Bawana_NG!R87</f>
        <v>5.8200000000000012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0.19253866574718986</v>
      </c>
      <c r="AD87">
        <f t="shared" si="4"/>
        <v>21.686855169160747</v>
      </c>
      <c r="AE87">
        <f>'IDT-1'!D87</f>
        <v>0</v>
      </c>
      <c r="AF87" s="26"/>
      <c r="AG87">
        <f t="shared" si="5"/>
        <v>21.686855169160747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8.7893938349079352</v>
      </c>
      <c r="I88">
        <f>Bawana_NG!R88</f>
        <v>5.8200000000000012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0.19253866574718986</v>
      </c>
      <c r="AD88">
        <f t="shared" si="4"/>
        <v>21.686855169160747</v>
      </c>
      <c r="AE88">
        <f>'IDT-1'!D88</f>
        <v>0</v>
      </c>
      <c r="AF88" s="26"/>
      <c r="AG88">
        <f t="shared" si="5"/>
        <v>21.686855169160747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8.7893938349079352</v>
      </c>
      <c r="I89">
        <f>Bawana_NG!R89</f>
        <v>5.8200000000000012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0.28599466574718985</v>
      </c>
      <c r="AD89">
        <f t="shared" si="4"/>
        <v>32.213399169160745</v>
      </c>
      <c r="AE89">
        <f>'IDT-1'!D89</f>
        <v>0</v>
      </c>
      <c r="AF89" s="26"/>
      <c r="AG89">
        <f t="shared" si="5"/>
        <v>32.213399169160745</v>
      </c>
      <c r="AI89" s="75">
        <f>PXIL!L89</f>
        <v>0</v>
      </c>
      <c r="AJ89" s="75">
        <f>PXIL!R89</f>
        <v>0</v>
      </c>
      <c r="AK89" s="75">
        <f>RTM_IEX!L89</f>
        <v>10.62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8.7893938349079352</v>
      </c>
      <c r="I90">
        <f>Bawana_NG!R90</f>
        <v>5.8200000000000012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0.28599466574718985</v>
      </c>
      <c r="AD90">
        <f t="shared" si="4"/>
        <v>32.213399169160745</v>
      </c>
      <c r="AE90">
        <f>'IDT-1'!D90</f>
        <v>0</v>
      </c>
      <c r="AF90" s="26"/>
      <c r="AG90">
        <f t="shared" si="5"/>
        <v>32.213399169160745</v>
      </c>
      <c r="AI90" s="75">
        <f>PXIL!L90</f>
        <v>0</v>
      </c>
      <c r="AJ90" s="75">
        <f>PXIL!R90</f>
        <v>0</v>
      </c>
      <c r="AK90" s="75">
        <f>RTM_IEX!L90</f>
        <v>10.62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8.7893938349079352</v>
      </c>
      <c r="I91">
        <f>Bawana_NG!R91</f>
        <v>5.8202726393255348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0.34548506497325454</v>
      </c>
      <c r="AD91">
        <f t="shared" si="4"/>
        <v>38.914181409260216</v>
      </c>
      <c r="AE91">
        <f>'IDT-1'!D91</f>
        <v>0</v>
      </c>
      <c r="AF91" s="26"/>
      <c r="AG91">
        <f t="shared" si="5"/>
        <v>38.914181409260216</v>
      </c>
      <c r="AI91" s="75">
        <f>PXIL!L91</f>
        <v>0</v>
      </c>
      <c r="AJ91" s="75">
        <f>PXIL!R91</f>
        <v>0</v>
      </c>
      <c r="AK91" s="75">
        <f>RTM_IEX!L91</f>
        <v>17.38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8.7893938349079352</v>
      </c>
      <c r="I92">
        <f>Bawana_NG!R92</f>
        <v>5.8202726393255348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0.27754906497325454</v>
      </c>
      <c r="AD92">
        <f t="shared" si="4"/>
        <v>31.262117409260217</v>
      </c>
      <c r="AE92">
        <f>'IDT-1'!D92</f>
        <v>0</v>
      </c>
      <c r="AF92" s="26"/>
      <c r="AG92">
        <f t="shared" si="5"/>
        <v>31.262117409260217</v>
      </c>
      <c r="AI92" s="75">
        <f>PXIL!L92</f>
        <v>0</v>
      </c>
      <c r="AJ92" s="75">
        <f>PXIL!R92</f>
        <v>0</v>
      </c>
      <c r="AK92" s="75">
        <f>RTM_IEX!L92</f>
        <v>9.66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8.7893938349079352</v>
      </c>
      <c r="I93">
        <f>Bawana_NG!R93</f>
        <v>5.8202726393255348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0.29453306497325454</v>
      </c>
      <c r="AD93">
        <f t="shared" si="4"/>
        <v>33.175133409260219</v>
      </c>
      <c r="AE93">
        <f>'IDT-1'!D93</f>
        <v>0</v>
      </c>
      <c r="AF93" s="26"/>
      <c r="AG93">
        <f t="shared" si="5"/>
        <v>33.175133409260219</v>
      </c>
      <c r="AI93" s="75">
        <f>PXIL!L93</f>
        <v>0</v>
      </c>
      <c r="AJ93" s="75">
        <f>PXIL!R93</f>
        <v>0</v>
      </c>
      <c r="AK93" s="75">
        <f>RTM_IEX!L93</f>
        <v>11.59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8.0506468251626071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0.28802969206143092</v>
      </c>
      <c r="AD94">
        <f t="shared" si="4"/>
        <v>32.44261713310118</v>
      </c>
      <c r="AE94">
        <f>'IDT-1'!D94</f>
        <v>0</v>
      </c>
      <c r="AF94" s="26"/>
      <c r="AG94">
        <f t="shared" si="5"/>
        <v>32.44261713310118</v>
      </c>
      <c r="AI94" s="75">
        <f>PXIL!L94</f>
        <v>0</v>
      </c>
      <c r="AJ94" s="75">
        <f>PXIL!R94</f>
        <v>0</v>
      </c>
      <c r="AK94" s="75">
        <f>RTM_IEX!L94</f>
        <v>11.59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8.7893938349079352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0.29453066574718989</v>
      </c>
      <c r="AD95">
        <f t="shared" si="4"/>
        <v>33.174863169160744</v>
      </c>
      <c r="AE95">
        <f>'IDT-1'!D95</f>
        <v>0</v>
      </c>
      <c r="AF95" s="26"/>
      <c r="AG95">
        <f t="shared" si="5"/>
        <v>33.174863169160744</v>
      </c>
      <c r="AI95" s="75">
        <f>PXIL!L95</f>
        <v>0</v>
      </c>
      <c r="AJ95" s="75">
        <f>PXIL!R95</f>
        <v>0</v>
      </c>
      <c r="AK95" s="75">
        <f>RTM_IEX!L95</f>
        <v>11.59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8.7893938349079352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0.28599466574718985</v>
      </c>
      <c r="AD96">
        <f t="shared" si="4"/>
        <v>32.213399169160745</v>
      </c>
      <c r="AE96">
        <f>'IDT-1'!D96</f>
        <v>0</v>
      </c>
      <c r="AF96" s="26"/>
      <c r="AG96">
        <f t="shared" si="5"/>
        <v>32.213399169160745</v>
      </c>
      <c r="AI96" s="75">
        <f>PXIL!L96</f>
        <v>0</v>
      </c>
      <c r="AJ96" s="75">
        <f>PXIL!R96</f>
        <v>0</v>
      </c>
      <c r="AK96" s="75">
        <f>RTM_IEX!L96</f>
        <v>10.62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8.7893938349079352</v>
      </c>
      <c r="I97">
        <f>Bawana_NG!R97</f>
        <v>5.8202726393255348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0.33703706497325459</v>
      </c>
      <c r="AD97">
        <f t="shared" si="4"/>
        <v>37.962629409260224</v>
      </c>
      <c r="AE97">
        <f>'IDT-1'!D97</f>
        <v>0</v>
      </c>
      <c r="AF97" s="26"/>
      <c r="AG97">
        <f t="shared" si="5"/>
        <v>37.962629409260224</v>
      </c>
      <c r="AI97" s="75">
        <f>PXIL!L97</f>
        <v>0</v>
      </c>
      <c r="AJ97" s="75">
        <f>PXIL!R97</f>
        <v>0</v>
      </c>
      <c r="AK97" s="75">
        <f>RTM_IEX!L97</f>
        <v>16.420000000000002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8.7893938349079352</v>
      </c>
      <c r="I98">
        <f>Bawana_NG!R98</f>
        <v>5.8202726393255348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0.26901306497325456</v>
      </c>
      <c r="AD98">
        <f t="shared" si="4"/>
        <v>30.300653409260217</v>
      </c>
      <c r="AE98">
        <f>'IDT-1'!D98</f>
        <v>0</v>
      </c>
      <c r="AF98" s="26"/>
      <c r="AG98">
        <f t="shared" si="5"/>
        <v>30.300653409260217</v>
      </c>
      <c r="AI98" s="75">
        <f>PXIL!L98</f>
        <v>0</v>
      </c>
      <c r="AJ98" s="75">
        <f>PXIL!R98</f>
        <v>0</v>
      </c>
      <c r="AK98" s="75">
        <f>RTM_IEX!L98</f>
        <v>8.69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0.20254286321064266</v>
      </c>
      <c r="I99">
        <f t="shared" si="6"/>
        <v>0.13968170661569393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6.7314022144717572E-3</v>
      </c>
      <c r="AD99">
        <f t="shared" si="6"/>
        <v>0.75820066761186422</v>
      </c>
      <c r="AE99">
        <f t="shared" ref="AE99:AR99" si="7">SUM(AE3:AE98)/4000</f>
        <v>0</v>
      </c>
      <c r="AG99">
        <f t="shared" si="7"/>
        <v>0.75820066761186422</v>
      </c>
      <c r="AI99">
        <f t="shared" si="7"/>
        <v>0</v>
      </c>
      <c r="AJ99">
        <f t="shared" si="7"/>
        <v>0</v>
      </c>
      <c r="AK99">
        <f t="shared" si="7"/>
        <v>0.24822750000000007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3" sqref="B13:D13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228</v>
      </c>
      <c r="C1" s="31">
        <v>44811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2">
      <c r="A2" s="31">
        <v>44751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44751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10.860683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1.4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0.1078940104</v>
      </c>
      <c r="AD3">
        <f>SUM(B3:AB3,AI3:AR3)-AC3</f>
        <v>12.152788989599999</v>
      </c>
      <c r="AE3">
        <v>0</v>
      </c>
      <c r="AF3" s="26"/>
      <c r="AG3">
        <f>SUM(AD3:AF3)</f>
        <v>12.152788989599999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10.860683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2.4900000000000002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0.11748601040000001</v>
      </c>
      <c r="AD4">
        <f t="shared" ref="AD4:AD67" si="1">SUM(B4:AB4,AI4:AR4)-AC4</f>
        <v>13.2331969896</v>
      </c>
      <c r="AE4">
        <v>0</v>
      </c>
      <c r="AF4" s="26"/>
      <c r="AG4">
        <f t="shared" ref="AG4:AG67" si="2">SUM(AD4:AF4)</f>
        <v>13.2331969896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10.860683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0.53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0.10023801039999999</v>
      </c>
      <c r="AD5">
        <f t="shared" si="1"/>
        <v>11.290444989599999</v>
      </c>
      <c r="AE5">
        <v>0</v>
      </c>
      <c r="AF5" s="26"/>
      <c r="AG5">
        <f t="shared" si="2"/>
        <v>11.290444989599999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10.860683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1.78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0.1112380104</v>
      </c>
      <c r="AD6">
        <f t="shared" si="1"/>
        <v>12.5294449896</v>
      </c>
      <c r="AE6">
        <v>0</v>
      </c>
      <c r="AF6" s="26"/>
      <c r="AG6">
        <f t="shared" si="2"/>
        <v>12.5294449896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10.860683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1.5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0.10877401040000001</v>
      </c>
      <c r="AD7">
        <f t="shared" si="1"/>
        <v>12.2519089896</v>
      </c>
      <c r="AE7">
        <v>0</v>
      </c>
      <c r="AF7" s="26"/>
      <c r="AG7">
        <f t="shared" si="2"/>
        <v>12.2519089896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9.2224939999999993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8.1157947199999997E-2</v>
      </c>
      <c r="AD8">
        <f t="shared" si="1"/>
        <v>9.1413360527999998</v>
      </c>
      <c r="AE8">
        <v>0</v>
      </c>
      <c r="AF8" s="26"/>
      <c r="AG8">
        <f t="shared" si="2"/>
        <v>9.1413360527999998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10.860683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1.45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0.1083340104</v>
      </c>
      <c r="AD9">
        <f t="shared" si="1"/>
        <v>12.202348989599999</v>
      </c>
      <c r="AE9">
        <v>0</v>
      </c>
      <c r="AF9" s="26"/>
      <c r="AG9">
        <f t="shared" si="2"/>
        <v>12.202348989599999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10.860683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1.45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0.1083340104</v>
      </c>
      <c r="AD10">
        <f t="shared" si="1"/>
        <v>12.202348989599999</v>
      </c>
      <c r="AE10">
        <v>0</v>
      </c>
      <c r="AF10" s="26"/>
      <c r="AG10">
        <f t="shared" si="2"/>
        <v>12.202348989599999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10.860683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2.99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0.12188601040000001</v>
      </c>
      <c r="AD11">
        <f t="shared" si="1"/>
        <v>13.728796989599999</v>
      </c>
      <c r="AE11">
        <v>0</v>
      </c>
      <c r="AF11" s="26"/>
      <c r="AG11">
        <f t="shared" si="2"/>
        <v>13.728796989599999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10.860683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0.97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0.10411001040000001</v>
      </c>
      <c r="AD12">
        <f t="shared" si="1"/>
        <v>11.726572989600001</v>
      </c>
      <c r="AE12">
        <v>0</v>
      </c>
      <c r="AF12" s="26"/>
      <c r="AG12">
        <f t="shared" si="2"/>
        <v>11.726572989600001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10.860683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1.54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0.10912601040000001</v>
      </c>
      <c r="AD13">
        <f t="shared" si="1"/>
        <v>12.2915569896</v>
      </c>
      <c r="AE13">
        <v>0</v>
      </c>
      <c r="AF13" s="26"/>
      <c r="AG13">
        <f t="shared" si="2"/>
        <v>12.2915569896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10.860683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2.12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0.1142300104</v>
      </c>
      <c r="AD14">
        <f t="shared" si="1"/>
        <v>12.866452989599999</v>
      </c>
      <c r="AE14">
        <v>0</v>
      </c>
      <c r="AF14" s="26"/>
      <c r="AG14">
        <f t="shared" si="2"/>
        <v>12.866452989599999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10.860683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0.48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9.9798010400000012E-2</v>
      </c>
      <c r="AD15">
        <f t="shared" si="1"/>
        <v>11.2408849896</v>
      </c>
      <c r="AE15">
        <v>0</v>
      </c>
      <c r="AF15" s="26"/>
      <c r="AG15">
        <f t="shared" si="2"/>
        <v>11.2408849896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10.860683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3.48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0.1261980104</v>
      </c>
      <c r="AD16">
        <f t="shared" si="1"/>
        <v>14.214484989600001</v>
      </c>
      <c r="AE16">
        <v>0</v>
      </c>
      <c r="AF16" s="26"/>
      <c r="AG16">
        <f t="shared" si="2"/>
        <v>14.214484989600001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10.860683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3.38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0.12531801040000001</v>
      </c>
      <c r="AD17">
        <f t="shared" si="1"/>
        <v>14.1153649896</v>
      </c>
      <c r="AE17">
        <v>0</v>
      </c>
      <c r="AF17" s="26"/>
      <c r="AG17">
        <f t="shared" si="2"/>
        <v>14.1153649896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10.860683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8.98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0.1745980104</v>
      </c>
      <c r="AD18">
        <f t="shared" si="1"/>
        <v>19.666084989599998</v>
      </c>
      <c r="AE18">
        <v>0</v>
      </c>
      <c r="AF18" s="26"/>
      <c r="AG18">
        <f t="shared" si="2"/>
        <v>19.666084989599998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10.860683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4.63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0.13631801040000002</v>
      </c>
      <c r="AD19">
        <f t="shared" si="1"/>
        <v>15.354364989600001</v>
      </c>
      <c r="AE19">
        <v>0</v>
      </c>
      <c r="AF19" s="26"/>
      <c r="AG19">
        <f t="shared" si="2"/>
        <v>15.354364989600001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10.860683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6.47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0.15251001040000001</v>
      </c>
      <c r="AD20">
        <f t="shared" si="1"/>
        <v>17.1781729896</v>
      </c>
      <c r="AE20">
        <v>0</v>
      </c>
      <c r="AF20" s="26"/>
      <c r="AG20">
        <f t="shared" si="2"/>
        <v>17.1781729896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10.860683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6.37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0.15163001040000001</v>
      </c>
      <c r="AD21">
        <f t="shared" si="1"/>
        <v>17.079052989599997</v>
      </c>
      <c r="AE21">
        <v>0</v>
      </c>
      <c r="AF21" s="26"/>
      <c r="AG21">
        <f t="shared" si="2"/>
        <v>17.079052989599997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10.860683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2.0299999999999998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0.1134380104</v>
      </c>
      <c r="AD22">
        <f t="shared" si="1"/>
        <v>12.7772449896</v>
      </c>
      <c r="AE22">
        <v>0</v>
      </c>
      <c r="AF22" s="26"/>
      <c r="AG22">
        <f t="shared" si="2"/>
        <v>12.7772449896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10.860683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9.27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0.1771500104</v>
      </c>
      <c r="AD23">
        <f t="shared" si="1"/>
        <v>19.953532989599999</v>
      </c>
      <c r="AE23">
        <v>0</v>
      </c>
      <c r="AF23" s="26"/>
      <c r="AG23">
        <f t="shared" si="2"/>
        <v>19.953532989599999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10.860683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8.11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0.16694201040000001</v>
      </c>
      <c r="AD24">
        <f t="shared" si="1"/>
        <v>18.803740989600001</v>
      </c>
      <c r="AE24">
        <v>0</v>
      </c>
      <c r="AF24" s="26"/>
      <c r="AG24">
        <f t="shared" si="2"/>
        <v>18.803740989600001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10.860683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12.55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0.2060140104</v>
      </c>
      <c r="AD25">
        <f t="shared" si="1"/>
        <v>23.204668989599998</v>
      </c>
      <c r="AE25">
        <v>0</v>
      </c>
      <c r="AF25" s="26"/>
      <c r="AG25">
        <f t="shared" si="2"/>
        <v>23.204668989599998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10.860683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6.47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0.15251001040000001</v>
      </c>
      <c r="AD26">
        <f t="shared" si="1"/>
        <v>17.1781729896</v>
      </c>
      <c r="AE26">
        <v>0</v>
      </c>
      <c r="AF26" s="26"/>
      <c r="AG26">
        <f t="shared" si="2"/>
        <v>17.1781729896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10.860683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6.37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0.15163001040000001</v>
      </c>
      <c r="AD27">
        <f t="shared" si="1"/>
        <v>17.079052989599997</v>
      </c>
      <c r="AE27">
        <v>0</v>
      </c>
      <c r="AF27" s="26"/>
      <c r="AG27">
        <f t="shared" si="2"/>
        <v>17.079052989599997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10.860683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0.18058201039999999</v>
      </c>
      <c r="AD28">
        <f t="shared" si="1"/>
        <v>20.3401009896</v>
      </c>
      <c r="AE28">
        <v>0</v>
      </c>
      <c r="AF28" s="26"/>
      <c r="AG28">
        <f t="shared" si="2"/>
        <v>20.3401009896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10.860683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2.8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0.1202140104</v>
      </c>
      <c r="AD29">
        <f t="shared" si="1"/>
        <v>13.540468989599999</v>
      </c>
      <c r="AE29">
        <v>0</v>
      </c>
      <c r="AF29" s="26"/>
      <c r="AG29">
        <f t="shared" si="2"/>
        <v>13.540468989599999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10.860683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7.63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0.16271801040000003</v>
      </c>
      <c r="AD30">
        <f t="shared" si="1"/>
        <v>18.327964989600002</v>
      </c>
      <c r="AE30">
        <v>0</v>
      </c>
      <c r="AF30" s="26"/>
      <c r="AG30">
        <f t="shared" si="2"/>
        <v>18.327964989600002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10.860683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8.59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0.17116601039999998</v>
      </c>
      <c r="AD31">
        <f t="shared" si="1"/>
        <v>19.279516989599998</v>
      </c>
      <c r="AE31">
        <v>0</v>
      </c>
      <c r="AF31" s="26"/>
      <c r="AG31">
        <f t="shared" si="2"/>
        <v>19.279516989599998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10.860683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12.26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0.2034620104</v>
      </c>
      <c r="AD32">
        <f t="shared" si="1"/>
        <v>22.917220989600001</v>
      </c>
      <c r="AE32">
        <v>0</v>
      </c>
      <c r="AF32" s="26"/>
      <c r="AG32">
        <f t="shared" si="2"/>
        <v>22.917220989600001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10.860683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5.7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0.14573401040000003</v>
      </c>
      <c r="AD33">
        <f t="shared" si="1"/>
        <v>16.414948989599999</v>
      </c>
      <c r="AE33">
        <v>0</v>
      </c>
      <c r="AF33" s="26"/>
      <c r="AG33">
        <f t="shared" si="2"/>
        <v>16.414948989599999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10.860683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5.99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0.1482860104</v>
      </c>
      <c r="AD34">
        <f t="shared" si="1"/>
        <v>16.7023969896</v>
      </c>
      <c r="AE34">
        <v>0</v>
      </c>
      <c r="AF34" s="26"/>
      <c r="AG34">
        <f t="shared" si="2"/>
        <v>16.7023969896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10.860683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9.75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0.18137401040000004</v>
      </c>
      <c r="AD35">
        <f t="shared" si="1"/>
        <v>20.429308989600003</v>
      </c>
      <c r="AE35">
        <v>0</v>
      </c>
      <c r="AF35" s="26"/>
      <c r="AG35">
        <f t="shared" si="2"/>
        <v>20.429308989600003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10.860683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2.41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0.11678201040000001</v>
      </c>
      <c r="AD36">
        <f t="shared" si="1"/>
        <v>13.1539009896</v>
      </c>
      <c r="AE36">
        <v>0</v>
      </c>
      <c r="AF36" s="26"/>
      <c r="AG36">
        <f t="shared" si="2"/>
        <v>13.1539009896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10.860683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9.9499999999999993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0.18313401039999999</v>
      </c>
      <c r="AD37">
        <f t="shared" si="1"/>
        <v>20.627548989599997</v>
      </c>
      <c r="AE37">
        <v>0</v>
      </c>
      <c r="AF37" s="26"/>
      <c r="AG37">
        <f t="shared" si="2"/>
        <v>20.627548989599997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10.860683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9.08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0.17547801040000002</v>
      </c>
      <c r="AD38">
        <f t="shared" si="1"/>
        <v>19.765204989600001</v>
      </c>
      <c r="AE38">
        <v>0</v>
      </c>
      <c r="AF38" s="26"/>
      <c r="AG38">
        <f t="shared" si="2"/>
        <v>19.765204989600001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10.860683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0.21199801039999999</v>
      </c>
      <c r="AD39">
        <f t="shared" si="1"/>
        <v>23.8786849896</v>
      </c>
      <c r="AE39">
        <v>0</v>
      </c>
      <c r="AF39" s="26"/>
      <c r="AG39">
        <f t="shared" si="2"/>
        <v>23.8786849896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10.860683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8.2100000000000009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0.16782201040000003</v>
      </c>
      <c r="AD40">
        <f t="shared" si="1"/>
        <v>18.902860989600004</v>
      </c>
      <c r="AE40">
        <v>0</v>
      </c>
      <c r="AF40" s="26"/>
      <c r="AG40">
        <f t="shared" si="2"/>
        <v>18.902860989600004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10.860683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7.82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0.16439001040000004</v>
      </c>
      <c r="AD41">
        <f t="shared" si="1"/>
        <v>18.5162929896</v>
      </c>
      <c r="AE41">
        <v>0</v>
      </c>
      <c r="AF41" s="26"/>
      <c r="AG41">
        <f t="shared" si="2"/>
        <v>18.5162929896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10.860683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8.8800000000000008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0.17371801040000001</v>
      </c>
      <c r="AD42">
        <f t="shared" si="1"/>
        <v>19.566964989600002</v>
      </c>
      <c r="AE42">
        <v>0</v>
      </c>
      <c r="AF42" s="26"/>
      <c r="AG42">
        <f t="shared" si="2"/>
        <v>19.566964989600002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10.860683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2.8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0.1202140104</v>
      </c>
      <c r="AD43">
        <f t="shared" si="1"/>
        <v>13.540468989599999</v>
      </c>
      <c r="AE43">
        <v>0</v>
      </c>
      <c r="AF43" s="26"/>
      <c r="AG43">
        <f t="shared" si="2"/>
        <v>13.540468989599999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10.860683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9.17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0.17627001040000001</v>
      </c>
      <c r="AD44">
        <f t="shared" si="1"/>
        <v>19.8544129896</v>
      </c>
      <c r="AE44">
        <v>0</v>
      </c>
      <c r="AF44" s="26"/>
      <c r="AG44">
        <f t="shared" si="2"/>
        <v>19.8544129896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10.860683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6.57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0.15339001040000003</v>
      </c>
      <c r="AD45">
        <f t="shared" si="1"/>
        <v>17.277292989600003</v>
      </c>
      <c r="AE45">
        <v>0</v>
      </c>
      <c r="AF45" s="26"/>
      <c r="AG45">
        <f t="shared" si="2"/>
        <v>17.277292989600003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10.860683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12.26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0.2034620104</v>
      </c>
      <c r="AD46">
        <f t="shared" si="1"/>
        <v>22.917220989600001</v>
      </c>
      <c r="AE46">
        <v>0</v>
      </c>
      <c r="AF46" s="26"/>
      <c r="AG46">
        <f t="shared" si="2"/>
        <v>22.917220989600001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10.860683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6.28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0.1508380104</v>
      </c>
      <c r="AD47">
        <f t="shared" si="1"/>
        <v>16.989844989599998</v>
      </c>
      <c r="AE47">
        <v>0</v>
      </c>
      <c r="AF47" s="26"/>
      <c r="AG47">
        <f t="shared" si="2"/>
        <v>16.989844989599998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10.860683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5.12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0.14063001040000001</v>
      </c>
      <c r="AD48">
        <f t="shared" si="1"/>
        <v>15.840052989599998</v>
      </c>
      <c r="AE48">
        <v>0</v>
      </c>
      <c r="AF48" s="26"/>
      <c r="AG48">
        <f t="shared" si="2"/>
        <v>15.840052989599998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10.860683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5.99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0.1482860104</v>
      </c>
      <c r="AD49">
        <f t="shared" si="1"/>
        <v>16.7023969896</v>
      </c>
      <c r="AE49">
        <v>0</v>
      </c>
      <c r="AF49" s="26"/>
      <c r="AG49">
        <f t="shared" si="2"/>
        <v>16.7023969896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10.860683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1.54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0.10912601040000001</v>
      </c>
      <c r="AD50">
        <f t="shared" si="1"/>
        <v>12.2915569896</v>
      </c>
      <c r="AE50">
        <v>0</v>
      </c>
      <c r="AF50" s="26"/>
      <c r="AG50">
        <f t="shared" si="2"/>
        <v>12.2915569896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10.860683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10.72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0.18991001040000002</v>
      </c>
      <c r="AD51">
        <f t="shared" si="1"/>
        <v>21.390772989600002</v>
      </c>
      <c r="AE51">
        <v>0</v>
      </c>
      <c r="AF51" s="26"/>
      <c r="AG51">
        <f t="shared" si="2"/>
        <v>21.390772989600002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10.860683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8.69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0.1720460104</v>
      </c>
      <c r="AD52">
        <f t="shared" si="1"/>
        <v>19.3786369896</v>
      </c>
      <c r="AE52">
        <v>0</v>
      </c>
      <c r="AF52" s="26"/>
      <c r="AG52">
        <f t="shared" si="2"/>
        <v>19.3786369896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10.860683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10.33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0.1864780104</v>
      </c>
      <c r="AD53">
        <f t="shared" si="1"/>
        <v>21.004204989600002</v>
      </c>
      <c r="AE53">
        <v>0</v>
      </c>
      <c r="AF53" s="26"/>
      <c r="AG53">
        <f t="shared" si="2"/>
        <v>21.004204989600002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10.860683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7.92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0.1652700104</v>
      </c>
      <c r="AD54">
        <f t="shared" si="1"/>
        <v>18.615412989599999</v>
      </c>
      <c r="AE54">
        <v>0</v>
      </c>
      <c r="AF54" s="26"/>
      <c r="AG54">
        <f t="shared" si="2"/>
        <v>18.615412989599999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10.860683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8.69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0.1720460104</v>
      </c>
      <c r="AD55">
        <f t="shared" si="1"/>
        <v>19.3786369896</v>
      </c>
      <c r="AE55">
        <v>0</v>
      </c>
      <c r="AF55" s="26"/>
      <c r="AG55">
        <f t="shared" si="2"/>
        <v>19.3786369896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10.860683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8.7899999999999991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0.17292601040000002</v>
      </c>
      <c r="AD56">
        <f t="shared" si="1"/>
        <v>19.4777569896</v>
      </c>
      <c r="AE56">
        <v>0</v>
      </c>
      <c r="AF56" s="26"/>
      <c r="AG56">
        <f t="shared" si="2"/>
        <v>19.4777569896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10.860683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1.1599999999999999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0.1057820104</v>
      </c>
      <c r="AD57">
        <f t="shared" si="1"/>
        <v>11.9149009896</v>
      </c>
      <c r="AE57">
        <v>0</v>
      </c>
      <c r="AF57" s="26"/>
      <c r="AG57">
        <f t="shared" si="2"/>
        <v>11.9149009896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10.860683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5.79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0.14652601040000002</v>
      </c>
      <c r="AD58">
        <f t="shared" si="1"/>
        <v>16.504156989600002</v>
      </c>
      <c r="AE58">
        <v>0</v>
      </c>
      <c r="AF58" s="26"/>
      <c r="AG58">
        <f t="shared" si="2"/>
        <v>16.504156989600002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10.860683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5.89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0.14740601040000001</v>
      </c>
      <c r="AD59">
        <f t="shared" si="1"/>
        <v>16.603276989599998</v>
      </c>
      <c r="AE59">
        <v>0</v>
      </c>
      <c r="AF59" s="26"/>
      <c r="AG59">
        <f t="shared" si="2"/>
        <v>16.603276989599998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10.860683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12.36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0.20434201040000002</v>
      </c>
      <c r="AD60">
        <f t="shared" si="1"/>
        <v>23.0163409896</v>
      </c>
      <c r="AE60">
        <v>0</v>
      </c>
      <c r="AF60" s="26"/>
      <c r="AG60">
        <f t="shared" si="2"/>
        <v>23.0163409896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10.860683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8.98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0.1745980104</v>
      </c>
      <c r="AD61">
        <f t="shared" si="1"/>
        <v>19.666084989599998</v>
      </c>
      <c r="AE61">
        <v>0</v>
      </c>
      <c r="AF61" s="26"/>
      <c r="AG61">
        <f t="shared" si="2"/>
        <v>19.666084989599998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10.860683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8.59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0.17116601039999998</v>
      </c>
      <c r="AD62">
        <f t="shared" si="1"/>
        <v>19.279516989599998</v>
      </c>
      <c r="AE62">
        <v>0</v>
      </c>
      <c r="AF62" s="26"/>
      <c r="AG62">
        <f t="shared" si="2"/>
        <v>19.279516989599998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10.860683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7.63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0.16271801040000003</v>
      </c>
      <c r="AD63">
        <f t="shared" si="1"/>
        <v>18.327964989600002</v>
      </c>
      <c r="AE63">
        <v>0</v>
      </c>
      <c r="AF63" s="26"/>
      <c r="AG63">
        <f t="shared" si="2"/>
        <v>18.327964989600002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10.860683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2.5099999999999998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0.1176620104</v>
      </c>
      <c r="AD64">
        <f t="shared" si="1"/>
        <v>13.2530209896</v>
      </c>
      <c r="AE64">
        <v>0</v>
      </c>
      <c r="AF64" s="26"/>
      <c r="AG64">
        <f t="shared" si="2"/>
        <v>13.2530209896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10.860683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8.8800000000000008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0.17371801040000001</v>
      </c>
      <c r="AD65">
        <f t="shared" si="1"/>
        <v>19.566964989600002</v>
      </c>
      <c r="AE65">
        <v>0</v>
      </c>
      <c r="AF65" s="26"/>
      <c r="AG65">
        <f t="shared" si="2"/>
        <v>19.566964989600002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10.860683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7.82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0.16439001040000004</v>
      </c>
      <c r="AD66">
        <f t="shared" si="1"/>
        <v>18.5162929896</v>
      </c>
      <c r="AE66">
        <v>0</v>
      </c>
      <c r="AF66" s="26"/>
      <c r="AG66">
        <f t="shared" si="2"/>
        <v>18.5162929896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10.860683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0.21199801039999999</v>
      </c>
      <c r="AD67">
        <f t="shared" si="1"/>
        <v>23.8786849896</v>
      </c>
      <c r="AE67">
        <v>0</v>
      </c>
      <c r="AF67" s="26"/>
      <c r="AG67">
        <f t="shared" si="2"/>
        <v>23.8786849896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10.860683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10.24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0.18568601040000002</v>
      </c>
      <c r="AD68">
        <f t="shared" ref="AD68:AD98" si="4">SUM(B68:AB68,AI68:AR68)-AC68</f>
        <v>20.914996989599999</v>
      </c>
      <c r="AE68">
        <v>0</v>
      </c>
      <c r="AF68" s="26"/>
      <c r="AG68">
        <f t="shared" ref="AG68:AG98" si="5">SUM(AD68:AF68)</f>
        <v>20.914996989599999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10.860683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7.34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0.1601660104</v>
      </c>
      <c r="AD69">
        <f t="shared" si="4"/>
        <v>18.040516989599997</v>
      </c>
      <c r="AE69">
        <v>0</v>
      </c>
      <c r="AF69" s="26"/>
      <c r="AG69">
        <f t="shared" si="5"/>
        <v>18.040516989599997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10.860683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7.92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0.1652700104</v>
      </c>
      <c r="AD70">
        <f t="shared" si="4"/>
        <v>18.615412989599999</v>
      </c>
      <c r="AE70">
        <v>0</v>
      </c>
      <c r="AF70" s="26"/>
      <c r="AG70">
        <f t="shared" si="5"/>
        <v>18.615412989599999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10.860683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4.3499999999999996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0.1338540104</v>
      </c>
      <c r="AD71">
        <f t="shared" si="4"/>
        <v>15.076828989599999</v>
      </c>
      <c r="AE71">
        <v>0</v>
      </c>
      <c r="AF71" s="26"/>
      <c r="AG71">
        <f t="shared" si="5"/>
        <v>15.076828989599999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10.860683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9.4600000000000009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0.17882201040000004</v>
      </c>
      <c r="AD72">
        <f t="shared" si="4"/>
        <v>20.141860989600001</v>
      </c>
      <c r="AE72">
        <v>0</v>
      </c>
      <c r="AF72" s="26"/>
      <c r="AG72">
        <f t="shared" si="5"/>
        <v>20.141860989600001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10.860683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7.63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0.16271801040000003</v>
      </c>
      <c r="AD73">
        <f t="shared" si="4"/>
        <v>18.327964989600002</v>
      </c>
      <c r="AE73">
        <v>0</v>
      </c>
      <c r="AF73" s="26"/>
      <c r="AG73">
        <f t="shared" si="5"/>
        <v>18.327964989600002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10.860683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0.21199801039999999</v>
      </c>
      <c r="AD74">
        <f t="shared" si="4"/>
        <v>23.8786849896</v>
      </c>
      <c r="AE74">
        <v>0</v>
      </c>
      <c r="AF74" s="26"/>
      <c r="AG74">
        <f t="shared" si="5"/>
        <v>23.8786849896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10.860683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0.18058201039999999</v>
      </c>
      <c r="AD75">
        <f t="shared" si="4"/>
        <v>20.3401009896</v>
      </c>
      <c r="AE75">
        <v>0</v>
      </c>
      <c r="AF75" s="26"/>
      <c r="AG75">
        <f t="shared" si="5"/>
        <v>20.3401009896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10.860683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9.3699999999999992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0.17803001039999999</v>
      </c>
      <c r="AD76">
        <f t="shared" si="4"/>
        <v>20.052652989599999</v>
      </c>
      <c r="AE76">
        <v>0</v>
      </c>
      <c r="AF76" s="26"/>
      <c r="AG76">
        <f t="shared" si="5"/>
        <v>20.052652989599999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10.860683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6.86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0.15594201040000003</v>
      </c>
      <c r="AD77">
        <f t="shared" si="4"/>
        <v>17.564740989600001</v>
      </c>
      <c r="AE77">
        <v>0</v>
      </c>
      <c r="AF77" s="26"/>
      <c r="AG77">
        <f t="shared" si="5"/>
        <v>17.564740989600001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10.860683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9.5574010400000006E-2</v>
      </c>
      <c r="AD78">
        <f t="shared" si="4"/>
        <v>10.7651089896</v>
      </c>
      <c r="AE78">
        <v>0</v>
      </c>
      <c r="AF78" s="26"/>
      <c r="AG78">
        <f t="shared" si="5"/>
        <v>10.7651089896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10.860683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5.89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0.14740601040000001</v>
      </c>
      <c r="AD79">
        <f t="shared" si="4"/>
        <v>16.603276989599998</v>
      </c>
      <c r="AE79">
        <v>0</v>
      </c>
      <c r="AF79" s="26"/>
      <c r="AG79">
        <f t="shared" si="5"/>
        <v>16.603276989599998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10.860683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8.3000000000000007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0.16861401039999999</v>
      </c>
      <c r="AD80">
        <f t="shared" si="4"/>
        <v>18.9920689896</v>
      </c>
      <c r="AE80">
        <v>0</v>
      </c>
      <c r="AF80" s="26"/>
      <c r="AG80">
        <f t="shared" si="5"/>
        <v>18.9920689896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10.860683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13.23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0.21199801039999999</v>
      </c>
      <c r="AD81">
        <f t="shared" si="4"/>
        <v>23.8786849896</v>
      </c>
      <c r="AE81">
        <v>0</v>
      </c>
      <c r="AF81" s="26"/>
      <c r="AG81">
        <f t="shared" si="5"/>
        <v>23.8786849896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10.860683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10.43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0.18735801040000002</v>
      </c>
      <c r="AD82">
        <f t="shared" si="4"/>
        <v>21.103324989600001</v>
      </c>
      <c r="AE82">
        <v>0</v>
      </c>
      <c r="AF82" s="26"/>
      <c r="AG82">
        <f t="shared" si="5"/>
        <v>21.103324989600001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10.860683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13.23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0.21199801039999999</v>
      </c>
      <c r="AD83">
        <f t="shared" si="4"/>
        <v>23.8786849896</v>
      </c>
      <c r="AE83">
        <v>0</v>
      </c>
      <c r="AF83" s="26"/>
      <c r="AG83">
        <f t="shared" si="5"/>
        <v>23.8786849896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10.860683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11.88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0.20011801040000002</v>
      </c>
      <c r="AD84">
        <f t="shared" si="4"/>
        <v>22.5405649896</v>
      </c>
      <c r="AE84">
        <v>0</v>
      </c>
      <c r="AF84" s="26"/>
      <c r="AG84">
        <f t="shared" si="5"/>
        <v>22.5405649896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10.860683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4.0599999999999996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0.1313020104</v>
      </c>
      <c r="AD85">
        <f t="shared" si="4"/>
        <v>14.7893809896</v>
      </c>
      <c r="AE85">
        <v>0</v>
      </c>
      <c r="AF85" s="26"/>
      <c r="AG85">
        <f t="shared" si="5"/>
        <v>14.7893809896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10.860683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12.07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0.20179001040000002</v>
      </c>
      <c r="AD86">
        <f t="shared" si="4"/>
        <v>22.728892989600002</v>
      </c>
      <c r="AE86">
        <v>0</v>
      </c>
      <c r="AF86" s="26"/>
      <c r="AG86">
        <f t="shared" si="5"/>
        <v>22.728892989600002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10.860683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10.91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0.1915820104</v>
      </c>
      <c r="AD87">
        <f t="shared" si="4"/>
        <v>21.579100989599997</v>
      </c>
      <c r="AE87">
        <v>0</v>
      </c>
      <c r="AF87" s="26"/>
      <c r="AG87">
        <f t="shared" si="5"/>
        <v>21.579100989599997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10.860683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13.23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0.21199801039999999</v>
      </c>
      <c r="AD88">
        <f t="shared" si="4"/>
        <v>23.8786849896</v>
      </c>
      <c r="AE88">
        <v>0</v>
      </c>
      <c r="AF88" s="26"/>
      <c r="AG88">
        <f t="shared" si="5"/>
        <v>23.8786849896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10.860683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8.59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0.17116601039999998</v>
      </c>
      <c r="AD89">
        <f t="shared" si="4"/>
        <v>19.279516989599998</v>
      </c>
      <c r="AE89">
        <v>0</v>
      </c>
      <c r="AF89" s="26"/>
      <c r="AG89">
        <f t="shared" si="5"/>
        <v>19.279516989599998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10.860683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8.7899999999999991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0.17292601040000002</v>
      </c>
      <c r="AD90">
        <f t="shared" si="4"/>
        <v>19.4777569896</v>
      </c>
      <c r="AE90">
        <v>0</v>
      </c>
      <c r="AF90" s="26"/>
      <c r="AG90">
        <f t="shared" si="5"/>
        <v>19.4777569896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10.860683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9.4600000000000009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0.17882201040000004</v>
      </c>
      <c r="AD91">
        <f t="shared" si="4"/>
        <v>20.141860989600001</v>
      </c>
      <c r="AE91">
        <v>0</v>
      </c>
      <c r="AF91" s="26"/>
      <c r="AG91">
        <f t="shared" si="5"/>
        <v>20.141860989600001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10.860683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3.57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0.12699001040000002</v>
      </c>
      <c r="AD92">
        <f t="shared" si="4"/>
        <v>14.3036929896</v>
      </c>
      <c r="AE92">
        <v>0</v>
      </c>
      <c r="AF92" s="26"/>
      <c r="AG92">
        <f t="shared" si="5"/>
        <v>14.3036929896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10.860683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6.12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0.14943001040000001</v>
      </c>
      <c r="AD93">
        <f t="shared" si="4"/>
        <v>16.831252989599999</v>
      </c>
      <c r="AE93">
        <v>0</v>
      </c>
      <c r="AF93" s="26"/>
      <c r="AG93">
        <f t="shared" si="5"/>
        <v>16.831252989599999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10.860683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8.77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0.17275001039999999</v>
      </c>
      <c r="AD94">
        <f t="shared" si="4"/>
        <v>19.457932989599996</v>
      </c>
      <c r="AE94">
        <v>0</v>
      </c>
      <c r="AF94" s="26"/>
      <c r="AG94">
        <f t="shared" si="5"/>
        <v>19.457932989599996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10.860683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7.25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0.15937401040000002</v>
      </c>
      <c r="AD95">
        <f t="shared" si="4"/>
        <v>17.951308989600001</v>
      </c>
      <c r="AE95">
        <v>0</v>
      </c>
      <c r="AF95" s="26"/>
      <c r="AG95">
        <f t="shared" si="5"/>
        <v>17.951308989600001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10.860683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5.99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0.1482860104</v>
      </c>
      <c r="AD96">
        <f t="shared" si="4"/>
        <v>16.7023969896</v>
      </c>
      <c r="AE96">
        <v>0</v>
      </c>
      <c r="AF96" s="26"/>
      <c r="AG96">
        <f t="shared" si="5"/>
        <v>16.7023969896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10.860683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3.96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0.13042201040000001</v>
      </c>
      <c r="AD97">
        <f t="shared" si="4"/>
        <v>14.690260989599999</v>
      </c>
      <c r="AE97">
        <v>0</v>
      </c>
      <c r="AF97" s="26"/>
      <c r="AG97">
        <f t="shared" si="5"/>
        <v>14.690260989599999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10.860683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5.0199999999999996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0.13975001040000001</v>
      </c>
      <c r="AD98">
        <f t="shared" si="4"/>
        <v>15.740932989599999</v>
      </c>
      <c r="AE98">
        <v>0</v>
      </c>
      <c r="AF98" s="26"/>
      <c r="AG98">
        <f t="shared" si="5"/>
        <v>15.740932989599999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0.26024684474999993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0.16582250000000004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3.749410233800001E-3</v>
      </c>
      <c r="AD99">
        <f t="shared" si="6"/>
        <v>0.42231993451619998</v>
      </c>
      <c r="AE99">
        <f t="shared" ref="AE99:AR99" si="8">SUM(AE3:AE98)/4000</f>
        <v>0</v>
      </c>
      <c r="AG99">
        <f t="shared" si="8"/>
        <v>0.42231993451619998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44751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'[1]09'!B5</f>
        <v>120</v>
      </c>
      <c r="C3" s="16">
        <f>'[1]09'!C5</f>
        <v>0</v>
      </c>
      <c r="D3" s="16">
        <f>'[1]09'!D5</f>
        <v>187</v>
      </c>
      <c r="E3" s="16">
        <f>'[1]09'!E5</f>
        <v>0</v>
      </c>
      <c r="F3" s="15">
        <f>SUM(B3:E3)</f>
        <v>307</v>
      </c>
      <c r="G3" s="15">
        <f>'[1]09'!H5</f>
        <v>120</v>
      </c>
      <c r="H3" s="16">
        <f>'[1]09'!I5</f>
        <v>0</v>
      </c>
      <c r="I3" s="16">
        <f>'[1]09'!J5</f>
        <v>145</v>
      </c>
      <c r="J3" s="16">
        <f>'[1]09'!K5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145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'[1]09'!B6</f>
        <v>120</v>
      </c>
      <c r="C4" s="16">
        <f>'[1]09'!C6</f>
        <v>0</v>
      </c>
      <c r="D4" s="16">
        <f>'[1]09'!D6</f>
        <v>187</v>
      </c>
      <c r="E4" s="16">
        <f>'[1]09'!E6</f>
        <v>0</v>
      </c>
      <c r="F4" s="15">
        <f>SUM(B4:E4)</f>
        <v>307</v>
      </c>
      <c r="G4" s="15">
        <f>'[1]09'!H6</f>
        <v>120</v>
      </c>
      <c r="H4" s="16">
        <f>'[1]09'!I6</f>
        <v>0</v>
      </c>
      <c r="I4" s="16">
        <f>'[1]09'!J6</f>
        <v>145</v>
      </c>
      <c r="J4" s="16">
        <f>'[1]09'!K6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145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'[1]09'!B7</f>
        <v>120</v>
      </c>
      <c r="C5" s="16">
        <f>'[1]09'!C7</f>
        <v>0</v>
      </c>
      <c r="D5" s="16">
        <f>'[1]09'!D7</f>
        <v>187</v>
      </c>
      <c r="E5" s="16">
        <f>'[1]09'!E7</f>
        <v>0</v>
      </c>
      <c r="F5" s="15">
        <f t="shared" ref="F5:F68" si="6">SUM(B5:E5)</f>
        <v>307</v>
      </c>
      <c r="G5" s="15">
        <f>'[1]09'!H7</f>
        <v>120</v>
      </c>
      <c r="H5" s="16">
        <f>'[1]09'!I7</f>
        <v>0</v>
      </c>
      <c r="I5" s="16">
        <f>'[1]09'!J7</f>
        <v>145</v>
      </c>
      <c r="J5" s="16">
        <f>'[1]09'!K7</f>
        <v>0</v>
      </c>
      <c r="K5" s="15">
        <f t="shared" si="4"/>
        <v>265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145</v>
      </c>
      <c r="P5" s="16">
        <f t="shared" si="3"/>
        <v>0</v>
      </c>
      <c r="Q5" s="17">
        <f t="shared" si="5"/>
        <v>265</v>
      </c>
      <c r="R5" s="168"/>
    </row>
    <row r="6" spans="1:18">
      <c r="A6" s="8" t="s">
        <v>48</v>
      </c>
      <c r="B6" s="15">
        <f>'[1]09'!B8</f>
        <v>120</v>
      </c>
      <c r="C6" s="16">
        <f>'[1]09'!C8</f>
        <v>0</v>
      </c>
      <c r="D6" s="16">
        <f>'[1]09'!D8</f>
        <v>187</v>
      </c>
      <c r="E6" s="16">
        <f>'[1]09'!E8</f>
        <v>0</v>
      </c>
      <c r="F6" s="15">
        <f t="shared" si="6"/>
        <v>307</v>
      </c>
      <c r="G6" s="15">
        <f>'[1]09'!H8</f>
        <v>120</v>
      </c>
      <c r="H6" s="16">
        <f>'[1]09'!I8</f>
        <v>0</v>
      </c>
      <c r="I6" s="16">
        <f>'[1]09'!J8</f>
        <v>145</v>
      </c>
      <c r="J6" s="16">
        <f>'[1]09'!K8</f>
        <v>0</v>
      </c>
      <c r="K6" s="15">
        <f t="shared" si="4"/>
        <v>265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145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'[1]09'!B9</f>
        <v>120</v>
      </c>
      <c r="C7" s="16">
        <f>'[1]09'!C9</f>
        <v>0</v>
      </c>
      <c r="D7" s="16">
        <f>'[1]09'!D9</f>
        <v>187</v>
      </c>
      <c r="E7" s="16">
        <f>'[1]09'!E9</f>
        <v>0</v>
      </c>
      <c r="F7" s="15">
        <f t="shared" si="6"/>
        <v>307</v>
      </c>
      <c r="G7" s="15">
        <f>'[1]09'!H9</f>
        <v>120</v>
      </c>
      <c r="H7" s="16">
        <f>'[1]09'!I9</f>
        <v>0</v>
      </c>
      <c r="I7" s="16">
        <f>'[1]09'!J9</f>
        <v>145</v>
      </c>
      <c r="J7" s="16">
        <f>'[1]09'!K9</f>
        <v>0</v>
      </c>
      <c r="K7" s="15">
        <f t="shared" si="4"/>
        <v>265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145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'[1]09'!B10</f>
        <v>120</v>
      </c>
      <c r="C8" s="16">
        <f>'[1]09'!C10</f>
        <v>0</v>
      </c>
      <c r="D8" s="16">
        <f>'[1]09'!D10</f>
        <v>187</v>
      </c>
      <c r="E8" s="16">
        <f>'[1]09'!E10</f>
        <v>0</v>
      </c>
      <c r="F8" s="15">
        <f t="shared" si="6"/>
        <v>307</v>
      </c>
      <c r="G8" s="15">
        <f>'[1]09'!H10</f>
        <v>120</v>
      </c>
      <c r="H8" s="16">
        <f>'[1]09'!I10</f>
        <v>0</v>
      </c>
      <c r="I8" s="16">
        <f>'[1]09'!J10</f>
        <v>145</v>
      </c>
      <c r="J8" s="16">
        <f>'[1]09'!K10</f>
        <v>0</v>
      </c>
      <c r="K8" s="15">
        <f t="shared" si="4"/>
        <v>265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145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'[1]09'!B11</f>
        <v>120</v>
      </c>
      <c r="C9" s="16">
        <f>'[1]09'!C11</f>
        <v>0</v>
      </c>
      <c r="D9" s="16">
        <f>'[1]09'!D11</f>
        <v>187</v>
      </c>
      <c r="E9" s="16">
        <f>'[1]09'!E11</f>
        <v>0</v>
      </c>
      <c r="F9" s="15">
        <f t="shared" si="6"/>
        <v>307</v>
      </c>
      <c r="G9" s="15">
        <f>'[1]09'!H11</f>
        <v>120</v>
      </c>
      <c r="H9" s="16">
        <f>'[1]09'!I11</f>
        <v>0</v>
      </c>
      <c r="I9" s="16">
        <f>'[1]09'!J11</f>
        <v>145</v>
      </c>
      <c r="J9" s="16">
        <f>'[1]09'!K11</f>
        <v>0</v>
      </c>
      <c r="K9" s="15">
        <f t="shared" si="4"/>
        <v>265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145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'[1]09'!B12</f>
        <v>120</v>
      </c>
      <c r="C10" s="16">
        <f>'[1]09'!C12</f>
        <v>0</v>
      </c>
      <c r="D10" s="16">
        <f>'[1]09'!D12</f>
        <v>187</v>
      </c>
      <c r="E10" s="16">
        <f>'[1]09'!E12</f>
        <v>0</v>
      </c>
      <c r="F10" s="15">
        <f t="shared" si="6"/>
        <v>307</v>
      </c>
      <c r="G10" s="15">
        <f>'[1]09'!H12</f>
        <v>120</v>
      </c>
      <c r="H10" s="16">
        <f>'[1]09'!I12</f>
        <v>0</v>
      </c>
      <c r="I10" s="16">
        <f>'[1]09'!J12</f>
        <v>145</v>
      </c>
      <c r="J10" s="16">
        <f>'[1]09'!K12</f>
        <v>0</v>
      </c>
      <c r="K10" s="15">
        <f t="shared" si="4"/>
        <v>265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145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'[1]09'!B13</f>
        <v>120</v>
      </c>
      <c r="C11" s="16">
        <f>'[1]09'!C13</f>
        <v>0</v>
      </c>
      <c r="D11" s="16">
        <f>'[1]09'!D13</f>
        <v>187</v>
      </c>
      <c r="E11" s="16">
        <f>'[1]09'!E13</f>
        <v>0</v>
      </c>
      <c r="F11" s="15">
        <f t="shared" si="6"/>
        <v>307</v>
      </c>
      <c r="G11" s="15">
        <f>'[1]09'!H13</f>
        <v>120</v>
      </c>
      <c r="H11" s="16">
        <f>'[1]09'!I13</f>
        <v>0</v>
      </c>
      <c r="I11" s="16">
        <f>'[1]09'!J13</f>
        <v>145</v>
      </c>
      <c r="J11" s="16">
        <f>'[1]09'!K13</f>
        <v>0</v>
      </c>
      <c r="K11" s="15">
        <f t="shared" si="4"/>
        <v>265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145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'[1]09'!B14</f>
        <v>120</v>
      </c>
      <c r="C12" s="16">
        <f>'[1]09'!C14</f>
        <v>0</v>
      </c>
      <c r="D12" s="16">
        <f>'[1]09'!D14</f>
        <v>187</v>
      </c>
      <c r="E12" s="16">
        <f>'[1]09'!E14</f>
        <v>0</v>
      </c>
      <c r="F12" s="15">
        <f t="shared" si="6"/>
        <v>307</v>
      </c>
      <c r="G12" s="15">
        <f>'[1]09'!H14</f>
        <v>120</v>
      </c>
      <c r="H12" s="16">
        <f>'[1]09'!I14</f>
        <v>0</v>
      </c>
      <c r="I12" s="16">
        <f>'[1]09'!J14</f>
        <v>145</v>
      </c>
      <c r="J12" s="16">
        <f>'[1]09'!K14</f>
        <v>0</v>
      </c>
      <c r="K12" s="15">
        <f t="shared" si="4"/>
        <v>265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145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'[1]09'!B15</f>
        <v>120</v>
      </c>
      <c r="C13" s="16">
        <f>'[1]09'!C15</f>
        <v>0</v>
      </c>
      <c r="D13" s="16">
        <f>'[1]09'!D15</f>
        <v>187</v>
      </c>
      <c r="E13" s="16">
        <f>'[1]09'!E15</f>
        <v>0</v>
      </c>
      <c r="F13" s="15">
        <f t="shared" si="6"/>
        <v>307</v>
      </c>
      <c r="G13" s="15">
        <f>'[1]09'!H15</f>
        <v>120</v>
      </c>
      <c r="H13" s="16">
        <f>'[1]09'!I15</f>
        <v>0</v>
      </c>
      <c r="I13" s="16">
        <f>'[1]09'!J15</f>
        <v>145</v>
      </c>
      <c r="J13" s="16">
        <f>'[1]09'!K15</f>
        <v>0</v>
      </c>
      <c r="K13" s="15">
        <f t="shared" si="4"/>
        <v>265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145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'[1]09'!B16</f>
        <v>120</v>
      </c>
      <c r="C14" s="16">
        <f>'[1]09'!C16</f>
        <v>0</v>
      </c>
      <c r="D14" s="16">
        <f>'[1]09'!D16</f>
        <v>187</v>
      </c>
      <c r="E14" s="16">
        <f>'[1]09'!E16</f>
        <v>0</v>
      </c>
      <c r="F14" s="15">
        <f t="shared" si="6"/>
        <v>307</v>
      </c>
      <c r="G14" s="15">
        <f>'[1]09'!H16</f>
        <v>120</v>
      </c>
      <c r="H14" s="16">
        <f>'[1]09'!I16</f>
        <v>0</v>
      </c>
      <c r="I14" s="16">
        <f>'[1]09'!J16</f>
        <v>145</v>
      </c>
      <c r="J14" s="16">
        <f>'[1]09'!K16</f>
        <v>0</v>
      </c>
      <c r="K14" s="15">
        <f t="shared" si="4"/>
        <v>265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145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'[1]09'!B17</f>
        <v>120</v>
      </c>
      <c r="C15" s="16">
        <f>'[1]09'!C17</f>
        <v>0</v>
      </c>
      <c r="D15" s="16">
        <f>'[1]09'!D17</f>
        <v>187</v>
      </c>
      <c r="E15" s="16">
        <f>'[1]09'!E17</f>
        <v>0</v>
      </c>
      <c r="F15" s="15">
        <f t="shared" si="6"/>
        <v>307</v>
      </c>
      <c r="G15" s="15">
        <f>'[1]09'!H17</f>
        <v>120</v>
      </c>
      <c r="H15" s="16">
        <f>'[1]09'!I17</f>
        <v>0</v>
      </c>
      <c r="I15" s="16">
        <f>'[1]09'!J17</f>
        <v>145</v>
      </c>
      <c r="J15" s="16">
        <f>'[1]09'!K17</f>
        <v>0</v>
      </c>
      <c r="K15" s="15">
        <f t="shared" si="4"/>
        <v>265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145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'[1]09'!B18</f>
        <v>120</v>
      </c>
      <c r="C16" s="16">
        <f>'[1]09'!C18</f>
        <v>0</v>
      </c>
      <c r="D16" s="16">
        <f>'[1]09'!D18</f>
        <v>187</v>
      </c>
      <c r="E16" s="16">
        <f>'[1]09'!E18</f>
        <v>0</v>
      </c>
      <c r="F16" s="15">
        <f t="shared" si="6"/>
        <v>307</v>
      </c>
      <c r="G16" s="15">
        <f>'[1]09'!H18</f>
        <v>120</v>
      </c>
      <c r="H16" s="16">
        <f>'[1]09'!I18</f>
        <v>0</v>
      </c>
      <c r="I16" s="16">
        <f>'[1]09'!J18</f>
        <v>145</v>
      </c>
      <c r="J16" s="16">
        <f>'[1]09'!K18</f>
        <v>0</v>
      </c>
      <c r="K16" s="15">
        <f t="shared" si="4"/>
        <v>265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145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'[1]09'!B19</f>
        <v>120</v>
      </c>
      <c r="C17" s="16">
        <f>'[1]09'!C19</f>
        <v>0</v>
      </c>
      <c r="D17" s="16">
        <f>'[1]09'!D19</f>
        <v>187</v>
      </c>
      <c r="E17" s="16">
        <f>'[1]09'!E19</f>
        <v>0</v>
      </c>
      <c r="F17" s="15">
        <f t="shared" si="6"/>
        <v>307</v>
      </c>
      <c r="G17" s="15">
        <f>'[1]09'!H19</f>
        <v>120</v>
      </c>
      <c r="H17" s="16">
        <f>'[1]09'!I19</f>
        <v>0</v>
      </c>
      <c r="I17" s="16">
        <f>'[1]09'!J19</f>
        <v>145</v>
      </c>
      <c r="J17" s="16">
        <f>'[1]09'!K19</f>
        <v>0</v>
      </c>
      <c r="K17" s="15">
        <f t="shared" si="4"/>
        <v>265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145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'[1]09'!B20</f>
        <v>120</v>
      </c>
      <c r="C18" s="16">
        <f>'[1]09'!C20</f>
        <v>0</v>
      </c>
      <c r="D18" s="16">
        <f>'[1]09'!D20</f>
        <v>187</v>
      </c>
      <c r="E18" s="16">
        <f>'[1]09'!E20</f>
        <v>0</v>
      </c>
      <c r="F18" s="15">
        <f t="shared" si="6"/>
        <v>307</v>
      </c>
      <c r="G18" s="15">
        <f>'[1]09'!H20</f>
        <v>120</v>
      </c>
      <c r="H18" s="16">
        <f>'[1]09'!I20</f>
        <v>0</v>
      </c>
      <c r="I18" s="16">
        <f>'[1]09'!J20</f>
        <v>145</v>
      </c>
      <c r="J18" s="16">
        <f>'[1]09'!K20</f>
        <v>0</v>
      </c>
      <c r="K18" s="15">
        <f t="shared" si="4"/>
        <v>265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145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'[1]09'!B21</f>
        <v>120</v>
      </c>
      <c r="C19" s="16">
        <f>'[1]09'!C21</f>
        <v>0</v>
      </c>
      <c r="D19" s="16">
        <f>'[1]09'!D21</f>
        <v>187</v>
      </c>
      <c r="E19" s="16">
        <f>'[1]09'!E21</f>
        <v>0</v>
      </c>
      <c r="F19" s="15">
        <f t="shared" si="6"/>
        <v>307</v>
      </c>
      <c r="G19" s="15">
        <f>'[1]09'!H21</f>
        <v>120</v>
      </c>
      <c r="H19" s="16">
        <f>'[1]09'!I21</f>
        <v>0</v>
      </c>
      <c r="I19" s="16">
        <f>'[1]09'!J21</f>
        <v>145</v>
      </c>
      <c r="J19" s="16">
        <f>'[1]09'!K21</f>
        <v>0</v>
      </c>
      <c r="K19" s="15">
        <f t="shared" si="4"/>
        <v>265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145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'[1]09'!B22</f>
        <v>120</v>
      </c>
      <c r="C20" s="16">
        <f>'[1]09'!C22</f>
        <v>0</v>
      </c>
      <c r="D20" s="16">
        <f>'[1]09'!D22</f>
        <v>187</v>
      </c>
      <c r="E20" s="16">
        <f>'[1]09'!E22</f>
        <v>0</v>
      </c>
      <c r="F20" s="15">
        <f t="shared" si="6"/>
        <v>307</v>
      </c>
      <c r="G20" s="15">
        <f>'[1]09'!H22</f>
        <v>120</v>
      </c>
      <c r="H20" s="16">
        <f>'[1]09'!I22</f>
        <v>0</v>
      </c>
      <c r="I20" s="16">
        <f>'[1]09'!J22</f>
        <v>145</v>
      </c>
      <c r="J20" s="16">
        <f>'[1]09'!K22</f>
        <v>0</v>
      </c>
      <c r="K20" s="15">
        <f t="shared" si="4"/>
        <v>265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145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'[1]09'!B23</f>
        <v>120</v>
      </c>
      <c r="C21" s="16">
        <f>'[1]09'!C23</f>
        <v>0</v>
      </c>
      <c r="D21" s="16">
        <f>'[1]09'!D23</f>
        <v>187</v>
      </c>
      <c r="E21" s="16">
        <f>'[1]09'!E23</f>
        <v>0</v>
      </c>
      <c r="F21" s="15">
        <f t="shared" si="6"/>
        <v>307</v>
      </c>
      <c r="G21" s="15">
        <f>'[1]09'!H23</f>
        <v>120</v>
      </c>
      <c r="H21" s="16">
        <f>'[1]09'!I23</f>
        <v>0</v>
      </c>
      <c r="I21" s="16">
        <f>'[1]09'!J23</f>
        <v>145</v>
      </c>
      <c r="J21" s="16">
        <f>'[1]09'!K23</f>
        <v>0</v>
      </c>
      <c r="K21" s="15">
        <f t="shared" si="4"/>
        <v>265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145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'[1]09'!B24</f>
        <v>120</v>
      </c>
      <c r="C22" s="16">
        <f>'[1]09'!C24</f>
        <v>0</v>
      </c>
      <c r="D22" s="16">
        <f>'[1]09'!D24</f>
        <v>187</v>
      </c>
      <c r="E22" s="16">
        <f>'[1]09'!E24</f>
        <v>0</v>
      </c>
      <c r="F22" s="15">
        <f t="shared" si="6"/>
        <v>307</v>
      </c>
      <c r="G22" s="15">
        <f>'[1]09'!H24</f>
        <v>120</v>
      </c>
      <c r="H22" s="16">
        <f>'[1]09'!I24</f>
        <v>0</v>
      </c>
      <c r="I22" s="16">
        <f>'[1]09'!J24</f>
        <v>145</v>
      </c>
      <c r="J22" s="16">
        <f>'[1]09'!K24</f>
        <v>0</v>
      </c>
      <c r="K22" s="15">
        <f t="shared" si="4"/>
        <v>265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145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'[1]09'!B25</f>
        <v>120</v>
      </c>
      <c r="C23" s="16">
        <f>'[1]09'!C25</f>
        <v>0</v>
      </c>
      <c r="D23" s="16">
        <f>'[1]09'!D25</f>
        <v>187</v>
      </c>
      <c r="E23" s="16">
        <f>'[1]09'!E25</f>
        <v>0</v>
      </c>
      <c r="F23" s="15">
        <f t="shared" si="6"/>
        <v>307</v>
      </c>
      <c r="G23" s="15">
        <f>'[1]09'!H25</f>
        <v>120</v>
      </c>
      <c r="H23" s="16">
        <f>'[1]09'!I25</f>
        <v>0</v>
      </c>
      <c r="I23" s="16">
        <f>'[1]09'!J25</f>
        <v>145</v>
      </c>
      <c r="J23" s="16">
        <f>'[1]09'!K25</f>
        <v>0</v>
      </c>
      <c r="K23" s="15">
        <f t="shared" si="4"/>
        <v>265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145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'[1]09'!B26</f>
        <v>120</v>
      </c>
      <c r="C24" s="16">
        <f>'[1]09'!C26</f>
        <v>0</v>
      </c>
      <c r="D24" s="16">
        <f>'[1]09'!D26</f>
        <v>187</v>
      </c>
      <c r="E24" s="16">
        <f>'[1]09'!E26</f>
        <v>0</v>
      </c>
      <c r="F24" s="15">
        <f t="shared" si="6"/>
        <v>307</v>
      </c>
      <c r="G24" s="15">
        <f>'[1]09'!H26</f>
        <v>120</v>
      </c>
      <c r="H24" s="16">
        <f>'[1]09'!I26</f>
        <v>0</v>
      </c>
      <c r="I24" s="16">
        <f>'[1]09'!J26</f>
        <v>145</v>
      </c>
      <c r="J24" s="16">
        <f>'[1]09'!K26</f>
        <v>0</v>
      </c>
      <c r="K24" s="15">
        <f t="shared" si="4"/>
        <v>265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145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'[1]09'!B27</f>
        <v>120</v>
      </c>
      <c r="C25" s="16">
        <f>'[1]09'!C27</f>
        <v>0</v>
      </c>
      <c r="D25" s="16">
        <f>'[1]09'!D27</f>
        <v>187</v>
      </c>
      <c r="E25" s="16">
        <f>'[1]09'!E27</f>
        <v>0</v>
      </c>
      <c r="F25" s="15">
        <f t="shared" si="6"/>
        <v>307</v>
      </c>
      <c r="G25" s="15">
        <f>'[1]09'!H27</f>
        <v>120</v>
      </c>
      <c r="H25" s="16">
        <f>'[1]09'!I27</f>
        <v>0</v>
      </c>
      <c r="I25" s="16">
        <f>'[1]09'!J27</f>
        <v>145</v>
      </c>
      <c r="J25" s="16">
        <f>'[1]09'!K27</f>
        <v>0</v>
      </c>
      <c r="K25" s="15">
        <f t="shared" si="4"/>
        <v>265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145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'[1]09'!B28</f>
        <v>120</v>
      </c>
      <c r="C26" s="16">
        <f>'[1]09'!C28</f>
        <v>0</v>
      </c>
      <c r="D26" s="16">
        <f>'[1]09'!D28</f>
        <v>187</v>
      </c>
      <c r="E26" s="16">
        <f>'[1]09'!E28</f>
        <v>0</v>
      </c>
      <c r="F26" s="15">
        <f t="shared" si="6"/>
        <v>307</v>
      </c>
      <c r="G26" s="15">
        <f>'[1]09'!H28</f>
        <v>120</v>
      </c>
      <c r="H26" s="16">
        <f>'[1]09'!I28</f>
        <v>0</v>
      </c>
      <c r="I26" s="16">
        <f>'[1]09'!J28</f>
        <v>145</v>
      </c>
      <c r="J26" s="16">
        <f>'[1]09'!K28</f>
        <v>0</v>
      </c>
      <c r="K26" s="15">
        <f t="shared" si="4"/>
        <v>265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145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'[1]09'!B29</f>
        <v>120</v>
      </c>
      <c r="C27" s="16">
        <f>'[1]09'!C29</f>
        <v>0</v>
      </c>
      <c r="D27" s="16">
        <f>'[1]09'!D29</f>
        <v>187</v>
      </c>
      <c r="E27" s="16">
        <f>'[1]09'!E29</f>
        <v>0</v>
      </c>
      <c r="F27" s="15">
        <f t="shared" si="6"/>
        <v>307</v>
      </c>
      <c r="G27" s="15">
        <f>'[1]09'!H29</f>
        <v>120</v>
      </c>
      <c r="H27" s="16">
        <f>'[1]09'!I29</f>
        <v>0</v>
      </c>
      <c r="I27" s="16">
        <f>'[1]09'!J29</f>
        <v>145</v>
      </c>
      <c r="J27" s="16">
        <f>'[1]09'!K29</f>
        <v>0</v>
      </c>
      <c r="K27" s="15">
        <f t="shared" si="4"/>
        <v>265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145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'[1]09'!B30</f>
        <v>120</v>
      </c>
      <c r="C28" s="16">
        <f>'[1]09'!C30</f>
        <v>0</v>
      </c>
      <c r="D28" s="16">
        <f>'[1]09'!D30</f>
        <v>187</v>
      </c>
      <c r="E28" s="16">
        <f>'[1]09'!E30</f>
        <v>0</v>
      </c>
      <c r="F28" s="15">
        <f t="shared" si="6"/>
        <v>307</v>
      </c>
      <c r="G28" s="15">
        <f>'[1]09'!H30</f>
        <v>120</v>
      </c>
      <c r="H28" s="16">
        <f>'[1]09'!I30</f>
        <v>0</v>
      </c>
      <c r="I28" s="16">
        <f>'[1]09'!J30</f>
        <v>145</v>
      </c>
      <c r="J28" s="16">
        <f>'[1]09'!K30</f>
        <v>0</v>
      </c>
      <c r="K28" s="15">
        <f t="shared" si="4"/>
        <v>265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145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'[1]09'!B31</f>
        <v>120</v>
      </c>
      <c r="C29" s="16">
        <f>'[1]09'!C31</f>
        <v>0</v>
      </c>
      <c r="D29" s="16">
        <f>'[1]09'!D31</f>
        <v>187</v>
      </c>
      <c r="E29" s="16">
        <f>'[1]09'!E31</f>
        <v>0</v>
      </c>
      <c r="F29" s="15">
        <f t="shared" si="6"/>
        <v>307</v>
      </c>
      <c r="G29" s="15">
        <f>'[1]09'!H31</f>
        <v>120</v>
      </c>
      <c r="H29" s="16">
        <f>'[1]09'!I31</f>
        <v>0</v>
      </c>
      <c r="I29" s="16">
        <f>'[1]09'!J31</f>
        <v>145</v>
      </c>
      <c r="J29" s="16">
        <f>'[1]09'!K31</f>
        <v>0</v>
      </c>
      <c r="K29" s="15">
        <f t="shared" si="4"/>
        <v>265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145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'[1]09'!B32</f>
        <v>120</v>
      </c>
      <c r="C30" s="16">
        <f>'[1]09'!C32</f>
        <v>0</v>
      </c>
      <c r="D30" s="16">
        <f>'[1]09'!D32</f>
        <v>187</v>
      </c>
      <c r="E30" s="16">
        <f>'[1]09'!E32</f>
        <v>0</v>
      </c>
      <c r="F30" s="15">
        <f t="shared" si="6"/>
        <v>307</v>
      </c>
      <c r="G30" s="15">
        <f>'[1]09'!H32</f>
        <v>120</v>
      </c>
      <c r="H30" s="16">
        <f>'[1]09'!I32</f>
        <v>0</v>
      </c>
      <c r="I30" s="16">
        <f>'[1]09'!J32</f>
        <v>145</v>
      </c>
      <c r="J30" s="16">
        <f>'[1]09'!K32</f>
        <v>0</v>
      </c>
      <c r="K30" s="15">
        <f t="shared" si="4"/>
        <v>265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145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'[1]09'!B33</f>
        <v>120</v>
      </c>
      <c r="C31" s="16">
        <f>'[1]09'!C33</f>
        <v>0</v>
      </c>
      <c r="D31" s="16">
        <f>'[1]09'!D33</f>
        <v>187</v>
      </c>
      <c r="E31" s="16">
        <f>'[1]09'!E33</f>
        <v>0</v>
      </c>
      <c r="F31" s="15">
        <f t="shared" si="6"/>
        <v>307</v>
      </c>
      <c r="G31" s="15">
        <f>'[1]09'!H33</f>
        <v>120</v>
      </c>
      <c r="H31" s="16">
        <f>'[1]09'!I33</f>
        <v>0</v>
      </c>
      <c r="I31" s="16">
        <f>'[1]09'!J33</f>
        <v>145</v>
      </c>
      <c r="J31" s="16">
        <f>'[1]09'!K33</f>
        <v>0</v>
      </c>
      <c r="K31" s="15">
        <f t="shared" si="4"/>
        <v>265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145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'[1]09'!B34</f>
        <v>120</v>
      </c>
      <c r="C32" s="16">
        <f>'[1]09'!C34</f>
        <v>0</v>
      </c>
      <c r="D32" s="16">
        <f>'[1]09'!D34</f>
        <v>187</v>
      </c>
      <c r="E32" s="16">
        <f>'[1]09'!E34</f>
        <v>0</v>
      </c>
      <c r="F32" s="15">
        <f t="shared" si="6"/>
        <v>307</v>
      </c>
      <c r="G32" s="15">
        <f>'[1]09'!H34</f>
        <v>120</v>
      </c>
      <c r="H32" s="16">
        <f>'[1]09'!I34</f>
        <v>0</v>
      </c>
      <c r="I32" s="16">
        <f>'[1]09'!J34</f>
        <v>145</v>
      </c>
      <c r="J32" s="16">
        <f>'[1]09'!K34</f>
        <v>0</v>
      </c>
      <c r="K32" s="15">
        <f t="shared" si="4"/>
        <v>265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145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'[1]09'!B35</f>
        <v>120</v>
      </c>
      <c r="C33" s="16">
        <f>'[1]09'!C35</f>
        <v>0</v>
      </c>
      <c r="D33" s="16">
        <f>'[1]09'!D35</f>
        <v>187</v>
      </c>
      <c r="E33" s="16">
        <f>'[1]09'!E35</f>
        <v>0</v>
      </c>
      <c r="F33" s="15">
        <f t="shared" si="6"/>
        <v>307</v>
      </c>
      <c r="G33" s="15">
        <f>'[1]09'!H35</f>
        <v>120</v>
      </c>
      <c r="H33" s="16">
        <f>'[1]09'!I35</f>
        <v>0</v>
      </c>
      <c r="I33" s="16">
        <f>'[1]09'!J35</f>
        <v>145</v>
      </c>
      <c r="J33" s="16">
        <f>'[1]09'!K35</f>
        <v>0</v>
      </c>
      <c r="K33" s="15">
        <f t="shared" si="4"/>
        <v>265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145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'[1]09'!B36</f>
        <v>120</v>
      </c>
      <c r="C34" s="16">
        <f>'[1]09'!C36</f>
        <v>0</v>
      </c>
      <c r="D34" s="16">
        <f>'[1]09'!D36</f>
        <v>187</v>
      </c>
      <c r="E34" s="16">
        <f>'[1]09'!E36</f>
        <v>0</v>
      </c>
      <c r="F34" s="15">
        <f t="shared" si="6"/>
        <v>307</v>
      </c>
      <c r="G34" s="15">
        <f>'[1]09'!H36</f>
        <v>120</v>
      </c>
      <c r="H34" s="16">
        <f>'[1]09'!I36</f>
        <v>0</v>
      </c>
      <c r="I34" s="16">
        <f>'[1]09'!J36</f>
        <v>145</v>
      </c>
      <c r="J34" s="16">
        <f>'[1]09'!K36</f>
        <v>0</v>
      </c>
      <c r="K34" s="15">
        <f t="shared" si="4"/>
        <v>265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145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'[1]09'!B37</f>
        <v>120</v>
      </c>
      <c r="C35" s="16">
        <f>'[1]09'!C37</f>
        <v>0</v>
      </c>
      <c r="D35" s="16">
        <f>'[1]09'!D37</f>
        <v>187</v>
      </c>
      <c r="E35" s="16">
        <f>'[1]09'!E37</f>
        <v>0</v>
      </c>
      <c r="F35" s="15">
        <f t="shared" si="6"/>
        <v>307</v>
      </c>
      <c r="G35" s="15">
        <f>'[1]09'!H37</f>
        <v>120</v>
      </c>
      <c r="H35" s="16">
        <f>'[1]09'!I37</f>
        <v>0</v>
      </c>
      <c r="I35" s="16">
        <f>'[1]09'!J37</f>
        <v>145</v>
      </c>
      <c r="J35" s="16">
        <f>'[1]09'!K37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145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'[1]09'!B38</f>
        <v>120</v>
      </c>
      <c r="C36" s="16">
        <f>'[1]09'!C38</f>
        <v>0</v>
      </c>
      <c r="D36" s="16">
        <f>'[1]09'!D38</f>
        <v>187</v>
      </c>
      <c r="E36" s="16">
        <f>'[1]09'!E38</f>
        <v>0</v>
      </c>
      <c r="F36" s="15">
        <f t="shared" si="6"/>
        <v>307</v>
      </c>
      <c r="G36" s="15">
        <f>'[1]09'!H38</f>
        <v>120</v>
      </c>
      <c r="H36" s="16">
        <f>'[1]09'!I38</f>
        <v>0</v>
      </c>
      <c r="I36" s="16">
        <f>'[1]09'!J38</f>
        <v>145</v>
      </c>
      <c r="J36" s="16">
        <f>'[1]09'!K38</f>
        <v>0</v>
      </c>
      <c r="K36" s="15">
        <f t="shared" si="4"/>
        <v>265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145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'[1]09'!B39</f>
        <v>120</v>
      </c>
      <c r="C37" s="16">
        <f>'[1]09'!C39</f>
        <v>0</v>
      </c>
      <c r="D37" s="16">
        <f>'[1]09'!D39</f>
        <v>187</v>
      </c>
      <c r="E37" s="16">
        <f>'[1]09'!E39</f>
        <v>0</v>
      </c>
      <c r="F37" s="15">
        <f t="shared" si="6"/>
        <v>307</v>
      </c>
      <c r="G37" s="15">
        <f>'[1]09'!H39</f>
        <v>120</v>
      </c>
      <c r="H37" s="16">
        <f>'[1]09'!I39</f>
        <v>0</v>
      </c>
      <c r="I37" s="16">
        <f>'[1]09'!J39</f>
        <v>145</v>
      </c>
      <c r="J37" s="16">
        <f>'[1]09'!K39</f>
        <v>0</v>
      </c>
      <c r="K37" s="15">
        <f t="shared" si="4"/>
        <v>265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145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'[1]09'!B40</f>
        <v>120</v>
      </c>
      <c r="C38" s="16">
        <f>'[1]09'!C40</f>
        <v>0</v>
      </c>
      <c r="D38" s="16">
        <f>'[1]09'!D40</f>
        <v>187</v>
      </c>
      <c r="E38" s="16">
        <f>'[1]09'!E40</f>
        <v>0</v>
      </c>
      <c r="F38" s="15">
        <f t="shared" si="6"/>
        <v>307</v>
      </c>
      <c r="G38" s="15">
        <f>'[1]09'!H40</f>
        <v>120</v>
      </c>
      <c r="H38" s="16">
        <f>'[1]09'!I40</f>
        <v>0</v>
      </c>
      <c r="I38" s="16">
        <f>'[1]09'!J40</f>
        <v>145</v>
      </c>
      <c r="J38" s="16">
        <f>'[1]09'!K40</f>
        <v>0</v>
      </c>
      <c r="K38" s="15">
        <f t="shared" si="4"/>
        <v>265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145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'[1]09'!B41</f>
        <v>120</v>
      </c>
      <c r="C39" s="16">
        <f>'[1]09'!C41</f>
        <v>0</v>
      </c>
      <c r="D39" s="16">
        <f>'[1]09'!D41</f>
        <v>187</v>
      </c>
      <c r="E39" s="16">
        <f>'[1]09'!E41</f>
        <v>0</v>
      </c>
      <c r="F39" s="15">
        <f t="shared" si="6"/>
        <v>307</v>
      </c>
      <c r="G39" s="15">
        <f>'[1]09'!H41</f>
        <v>120</v>
      </c>
      <c r="H39" s="16">
        <f>'[1]09'!I41</f>
        <v>0</v>
      </c>
      <c r="I39" s="16">
        <f>'[1]09'!J41</f>
        <v>145</v>
      </c>
      <c r="J39" s="16">
        <f>'[1]09'!K41</f>
        <v>0</v>
      </c>
      <c r="K39" s="15">
        <f t="shared" si="4"/>
        <v>265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145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'[1]09'!B42</f>
        <v>120</v>
      </c>
      <c r="C40" s="16">
        <f>'[1]09'!C42</f>
        <v>0</v>
      </c>
      <c r="D40" s="16">
        <f>'[1]09'!D42</f>
        <v>187</v>
      </c>
      <c r="E40" s="16">
        <f>'[1]09'!E42</f>
        <v>0</v>
      </c>
      <c r="F40" s="15">
        <f t="shared" si="6"/>
        <v>307</v>
      </c>
      <c r="G40" s="15">
        <f>'[1]09'!H42</f>
        <v>120</v>
      </c>
      <c r="H40" s="16">
        <f>'[1]09'!I42</f>
        <v>0</v>
      </c>
      <c r="I40" s="16">
        <f>'[1]09'!J42</f>
        <v>145</v>
      </c>
      <c r="J40" s="16">
        <f>'[1]09'!K42</f>
        <v>0</v>
      </c>
      <c r="K40" s="15">
        <f t="shared" si="4"/>
        <v>265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145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'[1]09'!B43</f>
        <v>120</v>
      </c>
      <c r="C41" s="16">
        <f>'[1]09'!C43</f>
        <v>0</v>
      </c>
      <c r="D41" s="16">
        <f>'[1]09'!D43</f>
        <v>187</v>
      </c>
      <c r="E41" s="16">
        <f>'[1]09'!E43</f>
        <v>0</v>
      </c>
      <c r="F41" s="15">
        <f t="shared" si="6"/>
        <v>307</v>
      </c>
      <c r="G41" s="15">
        <f>'[1]09'!H43</f>
        <v>120</v>
      </c>
      <c r="H41" s="16">
        <f>'[1]09'!I43</f>
        <v>0</v>
      </c>
      <c r="I41" s="16">
        <f>'[1]09'!J43</f>
        <v>145</v>
      </c>
      <c r="J41" s="16">
        <f>'[1]09'!K43</f>
        <v>0</v>
      </c>
      <c r="K41" s="15">
        <f t="shared" si="4"/>
        <v>265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145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'[1]09'!B44</f>
        <v>120</v>
      </c>
      <c r="C42" s="16">
        <f>'[1]09'!C44</f>
        <v>0</v>
      </c>
      <c r="D42" s="16">
        <f>'[1]09'!D44</f>
        <v>187</v>
      </c>
      <c r="E42" s="16">
        <f>'[1]09'!E44</f>
        <v>0</v>
      </c>
      <c r="F42" s="15">
        <f t="shared" si="6"/>
        <v>307</v>
      </c>
      <c r="G42" s="15">
        <f>'[1]09'!H44</f>
        <v>120</v>
      </c>
      <c r="H42" s="16">
        <f>'[1]09'!I44</f>
        <v>0</v>
      </c>
      <c r="I42" s="16">
        <f>'[1]09'!J44</f>
        <v>145</v>
      </c>
      <c r="J42" s="16">
        <f>'[1]09'!K44</f>
        <v>0</v>
      </c>
      <c r="K42" s="15">
        <f t="shared" si="4"/>
        <v>265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145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'[1]09'!B45</f>
        <v>120</v>
      </c>
      <c r="C43" s="16">
        <f>'[1]09'!C45</f>
        <v>0</v>
      </c>
      <c r="D43" s="16">
        <f>'[1]09'!D45</f>
        <v>180</v>
      </c>
      <c r="E43" s="16">
        <f>'[1]09'!E45</f>
        <v>0</v>
      </c>
      <c r="F43" s="15">
        <f t="shared" si="6"/>
        <v>300</v>
      </c>
      <c r="G43" s="15">
        <f>'[1]09'!H45</f>
        <v>120</v>
      </c>
      <c r="H43" s="16">
        <f>'[1]09'!I45</f>
        <v>0</v>
      </c>
      <c r="I43" s="16">
        <f>'[1]09'!J45</f>
        <v>145</v>
      </c>
      <c r="J43" s="16">
        <f>'[1]09'!K45</f>
        <v>0</v>
      </c>
      <c r="K43" s="15">
        <f t="shared" si="4"/>
        <v>265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145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'[1]09'!B46</f>
        <v>120</v>
      </c>
      <c r="C44" s="16">
        <f>'[1]09'!C46</f>
        <v>0</v>
      </c>
      <c r="D44" s="16">
        <f>'[1]09'!D46</f>
        <v>180</v>
      </c>
      <c r="E44" s="16">
        <f>'[1]09'!E46</f>
        <v>0</v>
      </c>
      <c r="F44" s="15">
        <f t="shared" si="6"/>
        <v>300</v>
      </c>
      <c r="G44" s="15">
        <f>'[1]09'!H46</f>
        <v>120</v>
      </c>
      <c r="H44" s="16">
        <f>'[1]09'!I46</f>
        <v>0</v>
      </c>
      <c r="I44" s="16">
        <f>'[1]09'!J46</f>
        <v>145</v>
      </c>
      <c r="J44" s="16">
        <f>'[1]09'!K46</f>
        <v>0</v>
      </c>
      <c r="K44" s="15">
        <f t="shared" si="4"/>
        <v>265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145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'[1]09'!B47</f>
        <v>120</v>
      </c>
      <c r="C45" s="16">
        <f>'[1]09'!C47</f>
        <v>0</v>
      </c>
      <c r="D45" s="16">
        <f>'[1]09'!D47</f>
        <v>180</v>
      </c>
      <c r="E45" s="16">
        <f>'[1]09'!E47</f>
        <v>0</v>
      </c>
      <c r="F45" s="15">
        <f t="shared" si="6"/>
        <v>300</v>
      </c>
      <c r="G45" s="15">
        <f>'[1]09'!H47</f>
        <v>120</v>
      </c>
      <c r="H45" s="16">
        <f>'[1]09'!I47</f>
        <v>0</v>
      </c>
      <c r="I45" s="16">
        <f>'[1]09'!J47</f>
        <v>145</v>
      </c>
      <c r="J45" s="16">
        <f>'[1]09'!K47</f>
        <v>0</v>
      </c>
      <c r="K45" s="15">
        <f t="shared" si="4"/>
        <v>265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145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'[1]09'!B48</f>
        <v>120</v>
      </c>
      <c r="C46" s="16">
        <f>'[1]09'!C48</f>
        <v>0</v>
      </c>
      <c r="D46" s="16">
        <f>'[1]09'!D48</f>
        <v>180</v>
      </c>
      <c r="E46" s="16">
        <f>'[1]09'!E48</f>
        <v>0</v>
      </c>
      <c r="F46" s="15">
        <f t="shared" si="6"/>
        <v>300</v>
      </c>
      <c r="G46" s="15">
        <f>'[1]09'!H48</f>
        <v>120</v>
      </c>
      <c r="H46" s="16">
        <f>'[1]09'!I48</f>
        <v>0</v>
      </c>
      <c r="I46" s="16">
        <f>'[1]09'!J48</f>
        <v>145</v>
      </c>
      <c r="J46" s="16">
        <f>'[1]09'!K48</f>
        <v>0</v>
      </c>
      <c r="K46" s="15">
        <f t="shared" si="4"/>
        <v>265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145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'[1]09'!B49</f>
        <v>120</v>
      </c>
      <c r="C47" s="16">
        <f>'[1]09'!C49</f>
        <v>0</v>
      </c>
      <c r="D47" s="16">
        <f>'[1]09'!D49</f>
        <v>180</v>
      </c>
      <c r="E47" s="16">
        <f>'[1]09'!E49</f>
        <v>0</v>
      </c>
      <c r="F47" s="15">
        <f t="shared" si="6"/>
        <v>300</v>
      </c>
      <c r="G47" s="15">
        <f>'[1]09'!H49</f>
        <v>120</v>
      </c>
      <c r="H47" s="16">
        <f>'[1]09'!I49</f>
        <v>0</v>
      </c>
      <c r="I47" s="16">
        <f>'[1]09'!J49</f>
        <v>145</v>
      </c>
      <c r="J47" s="16">
        <f>'[1]09'!K49</f>
        <v>0</v>
      </c>
      <c r="K47" s="15">
        <f t="shared" si="4"/>
        <v>265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145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'[1]09'!B50</f>
        <v>120</v>
      </c>
      <c r="C48" s="16">
        <f>'[1]09'!C50</f>
        <v>0</v>
      </c>
      <c r="D48" s="16">
        <f>'[1]09'!D50</f>
        <v>180</v>
      </c>
      <c r="E48" s="16">
        <f>'[1]09'!E50</f>
        <v>0</v>
      </c>
      <c r="F48" s="15">
        <f t="shared" si="6"/>
        <v>300</v>
      </c>
      <c r="G48" s="15">
        <f>'[1]09'!H50</f>
        <v>120</v>
      </c>
      <c r="H48" s="16">
        <f>'[1]09'!I50</f>
        <v>0</v>
      </c>
      <c r="I48" s="16">
        <f>'[1]09'!J50</f>
        <v>145</v>
      </c>
      <c r="J48" s="16">
        <f>'[1]09'!K50</f>
        <v>0</v>
      </c>
      <c r="K48" s="15">
        <f t="shared" si="4"/>
        <v>265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145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'[1]09'!B51</f>
        <v>120</v>
      </c>
      <c r="C49" s="16">
        <f>'[1]09'!C51</f>
        <v>0</v>
      </c>
      <c r="D49" s="16">
        <f>'[1]09'!D51</f>
        <v>180</v>
      </c>
      <c r="E49" s="16">
        <f>'[1]09'!E51</f>
        <v>0</v>
      </c>
      <c r="F49" s="15">
        <f t="shared" si="6"/>
        <v>300</v>
      </c>
      <c r="G49" s="15">
        <f>'[1]09'!H51</f>
        <v>120</v>
      </c>
      <c r="H49" s="16">
        <f>'[1]09'!I51</f>
        <v>0</v>
      </c>
      <c r="I49" s="16">
        <f>'[1]09'!J51</f>
        <v>145</v>
      </c>
      <c r="J49" s="16">
        <f>'[1]09'!K51</f>
        <v>0</v>
      </c>
      <c r="K49" s="15">
        <f t="shared" si="4"/>
        <v>265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145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'[1]09'!B52</f>
        <v>120</v>
      </c>
      <c r="C50" s="16">
        <f>'[1]09'!C52</f>
        <v>0</v>
      </c>
      <c r="D50" s="16">
        <f>'[1]09'!D52</f>
        <v>180</v>
      </c>
      <c r="E50" s="16">
        <f>'[1]09'!E52</f>
        <v>0</v>
      </c>
      <c r="F50" s="15">
        <f t="shared" si="6"/>
        <v>300</v>
      </c>
      <c r="G50" s="15">
        <f>'[1]09'!H52</f>
        <v>120</v>
      </c>
      <c r="H50" s="16">
        <f>'[1]09'!I52</f>
        <v>0</v>
      </c>
      <c r="I50" s="16">
        <f>'[1]09'!J52</f>
        <v>145</v>
      </c>
      <c r="J50" s="16">
        <f>'[1]09'!K52</f>
        <v>0</v>
      </c>
      <c r="K50" s="15">
        <f t="shared" si="4"/>
        <v>265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145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'[1]09'!B53</f>
        <v>120</v>
      </c>
      <c r="C51" s="16">
        <f>'[1]09'!C53</f>
        <v>0</v>
      </c>
      <c r="D51" s="16">
        <f>'[1]09'!D53</f>
        <v>180</v>
      </c>
      <c r="E51" s="16">
        <f>'[1]09'!E53</f>
        <v>0</v>
      </c>
      <c r="F51" s="15">
        <f t="shared" si="6"/>
        <v>300</v>
      </c>
      <c r="G51" s="15">
        <f>'[1]09'!H53</f>
        <v>120</v>
      </c>
      <c r="H51" s="16">
        <f>'[1]09'!I53</f>
        <v>0</v>
      </c>
      <c r="I51" s="16">
        <f>'[1]09'!J53</f>
        <v>145</v>
      </c>
      <c r="J51" s="16">
        <f>'[1]09'!K53</f>
        <v>0</v>
      </c>
      <c r="K51" s="15">
        <f t="shared" si="4"/>
        <v>265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145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'[1]09'!B54</f>
        <v>120</v>
      </c>
      <c r="C52" s="16">
        <f>'[1]09'!C54</f>
        <v>0</v>
      </c>
      <c r="D52" s="16">
        <f>'[1]09'!D54</f>
        <v>180</v>
      </c>
      <c r="E52" s="16">
        <f>'[1]09'!E54</f>
        <v>0</v>
      </c>
      <c r="F52" s="15">
        <f t="shared" si="6"/>
        <v>300</v>
      </c>
      <c r="G52" s="15">
        <f>'[1]09'!H54</f>
        <v>120</v>
      </c>
      <c r="H52" s="16">
        <f>'[1]09'!I54</f>
        <v>0</v>
      </c>
      <c r="I52" s="16">
        <f>'[1]09'!J54</f>
        <v>145</v>
      </c>
      <c r="J52" s="16">
        <f>'[1]09'!K54</f>
        <v>0</v>
      </c>
      <c r="K52" s="15">
        <f t="shared" si="4"/>
        <v>265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145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'[1]09'!B55</f>
        <v>120</v>
      </c>
      <c r="C53" s="16">
        <f>'[1]09'!C55</f>
        <v>0</v>
      </c>
      <c r="D53" s="16">
        <f>'[1]09'!D55</f>
        <v>180</v>
      </c>
      <c r="E53" s="16">
        <f>'[1]09'!E55</f>
        <v>0</v>
      </c>
      <c r="F53" s="15">
        <f t="shared" si="6"/>
        <v>300</v>
      </c>
      <c r="G53" s="15">
        <f>'[1]09'!H55</f>
        <v>120</v>
      </c>
      <c r="H53" s="16">
        <f>'[1]09'!I55</f>
        <v>0</v>
      </c>
      <c r="I53" s="16">
        <f>'[1]09'!J55</f>
        <v>145</v>
      </c>
      <c r="J53" s="16">
        <f>'[1]09'!K55</f>
        <v>0</v>
      </c>
      <c r="K53" s="15">
        <f t="shared" si="4"/>
        <v>265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145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'[1]09'!B56</f>
        <v>120</v>
      </c>
      <c r="C54" s="16">
        <f>'[1]09'!C56</f>
        <v>0</v>
      </c>
      <c r="D54" s="16">
        <f>'[1]09'!D56</f>
        <v>180</v>
      </c>
      <c r="E54" s="16">
        <f>'[1]09'!E56</f>
        <v>0</v>
      </c>
      <c r="F54" s="15">
        <f t="shared" si="6"/>
        <v>300</v>
      </c>
      <c r="G54" s="15">
        <f>'[1]09'!H56</f>
        <v>120</v>
      </c>
      <c r="H54" s="16">
        <f>'[1]09'!I56</f>
        <v>0</v>
      </c>
      <c r="I54" s="16">
        <f>'[1]09'!J56</f>
        <v>145</v>
      </c>
      <c r="J54" s="16">
        <f>'[1]09'!K56</f>
        <v>0</v>
      </c>
      <c r="K54" s="15">
        <f t="shared" si="4"/>
        <v>265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145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'[1]09'!B57</f>
        <v>120</v>
      </c>
      <c r="C55" s="16">
        <f>'[1]09'!C57</f>
        <v>0</v>
      </c>
      <c r="D55" s="16">
        <f>'[1]09'!D57</f>
        <v>180</v>
      </c>
      <c r="E55" s="16">
        <f>'[1]09'!E57</f>
        <v>0</v>
      </c>
      <c r="F55" s="15">
        <f t="shared" si="6"/>
        <v>300</v>
      </c>
      <c r="G55" s="15">
        <f>'[1]09'!H57</f>
        <v>120</v>
      </c>
      <c r="H55" s="16">
        <f>'[1]09'!I57</f>
        <v>0</v>
      </c>
      <c r="I55" s="16">
        <f>'[1]09'!J57</f>
        <v>145</v>
      </c>
      <c r="J55" s="16">
        <f>'[1]09'!K57</f>
        <v>0</v>
      </c>
      <c r="K55" s="15">
        <f t="shared" si="4"/>
        <v>265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145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'[1]09'!B58</f>
        <v>120</v>
      </c>
      <c r="C56" s="16">
        <f>'[1]09'!C58</f>
        <v>0</v>
      </c>
      <c r="D56" s="16">
        <f>'[1]09'!D58</f>
        <v>180</v>
      </c>
      <c r="E56" s="16">
        <f>'[1]09'!E58</f>
        <v>0</v>
      </c>
      <c r="F56" s="15">
        <f t="shared" si="6"/>
        <v>300</v>
      </c>
      <c r="G56" s="15">
        <f>'[1]09'!H58</f>
        <v>120</v>
      </c>
      <c r="H56" s="16">
        <f>'[1]09'!I58</f>
        <v>0</v>
      </c>
      <c r="I56" s="16">
        <f>'[1]09'!J58</f>
        <v>145</v>
      </c>
      <c r="J56" s="16">
        <f>'[1]09'!K58</f>
        <v>0</v>
      </c>
      <c r="K56" s="15">
        <f t="shared" si="4"/>
        <v>265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145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'[1]09'!B59</f>
        <v>120</v>
      </c>
      <c r="C57" s="16">
        <f>'[1]09'!C59</f>
        <v>0</v>
      </c>
      <c r="D57" s="16">
        <f>'[1]09'!D59</f>
        <v>180</v>
      </c>
      <c r="E57" s="16">
        <f>'[1]09'!E59</f>
        <v>0</v>
      </c>
      <c r="F57" s="15">
        <f t="shared" si="6"/>
        <v>300</v>
      </c>
      <c r="G57" s="15">
        <f>'[1]09'!H59</f>
        <v>120</v>
      </c>
      <c r="H57" s="16">
        <f>'[1]09'!I59</f>
        <v>0</v>
      </c>
      <c r="I57" s="16">
        <f>'[1]09'!J59</f>
        <v>145</v>
      </c>
      <c r="J57" s="16">
        <f>'[1]09'!K59</f>
        <v>0</v>
      </c>
      <c r="K57" s="15">
        <f t="shared" si="4"/>
        <v>265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145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'[1]09'!B60</f>
        <v>120</v>
      </c>
      <c r="C58" s="16">
        <f>'[1]09'!C60</f>
        <v>0</v>
      </c>
      <c r="D58" s="16">
        <f>'[1]09'!D60</f>
        <v>180</v>
      </c>
      <c r="E58" s="16">
        <f>'[1]09'!E60</f>
        <v>0</v>
      </c>
      <c r="F58" s="15">
        <f t="shared" si="6"/>
        <v>300</v>
      </c>
      <c r="G58" s="15">
        <f>'[1]09'!H60</f>
        <v>120</v>
      </c>
      <c r="H58" s="16">
        <f>'[1]09'!I60</f>
        <v>0</v>
      </c>
      <c r="I58" s="16">
        <f>'[1]09'!J60</f>
        <v>145</v>
      </c>
      <c r="J58" s="16">
        <f>'[1]09'!K60</f>
        <v>0</v>
      </c>
      <c r="K58" s="15">
        <f t="shared" si="4"/>
        <v>265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145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'[1]09'!B61</f>
        <v>120</v>
      </c>
      <c r="C59" s="16">
        <f>'[1]09'!C61</f>
        <v>0</v>
      </c>
      <c r="D59" s="16">
        <f>'[1]09'!D61</f>
        <v>180</v>
      </c>
      <c r="E59" s="16">
        <f>'[1]09'!E61</f>
        <v>0</v>
      </c>
      <c r="F59" s="15">
        <f t="shared" si="6"/>
        <v>300</v>
      </c>
      <c r="G59" s="15">
        <f>'[1]09'!H61</f>
        <v>120</v>
      </c>
      <c r="H59" s="16">
        <f>'[1]09'!I61</f>
        <v>0</v>
      </c>
      <c r="I59" s="16">
        <f>'[1]09'!J61</f>
        <v>145</v>
      </c>
      <c r="J59" s="16">
        <f>'[1]09'!K61</f>
        <v>0</v>
      </c>
      <c r="K59" s="15">
        <f t="shared" si="4"/>
        <v>265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145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'[1]09'!B62</f>
        <v>120</v>
      </c>
      <c r="C60" s="16">
        <f>'[1]09'!C62</f>
        <v>0</v>
      </c>
      <c r="D60" s="16">
        <f>'[1]09'!D62</f>
        <v>180</v>
      </c>
      <c r="E60" s="16">
        <f>'[1]09'!E62</f>
        <v>0</v>
      </c>
      <c r="F60" s="15">
        <f t="shared" si="6"/>
        <v>300</v>
      </c>
      <c r="G60" s="15">
        <f>'[1]09'!H62</f>
        <v>120</v>
      </c>
      <c r="H60" s="16">
        <f>'[1]09'!I62</f>
        <v>0</v>
      </c>
      <c r="I60" s="16">
        <f>'[1]09'!J62</f>
        <v>145</v>
      </c>
      <c r="J60" s="16">
        <f>'[1]09'!K62</f>
        <v>0</v>
      </c>
      <c r="K60" s="15">
        <f t="shared" si="4"/>
        <v>265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145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'[1]09'!B63</f>
        <v>120</v>
      </c>
      <c r="C61" s="16">
        <f>'[1]09'!C63</f>
        <v>0</v>
      </c>
      <c r="D61" s="16">
        <f>'[1]09'!D63</f>
        <v>180</v>
      </c>
      <c r="E61" s="16">
        <f>'[1]09'!E63</f>
        <v>0</v>
      </c>
      <c r="F61" s="15">
        <f t="shared" si="6"/>
        <v>300</v>
      </c>
      <c r="G61" s="15">
        <f>'[1]09'!H63</f>
        <v>120</v>
      </c>
      <c r="H61" s="16">
        <f>'[1]09'!I63</f>
        <v>0</v>
      </c>
      <c r="I61" s="16">
        <f>'[1]09'!J63</f>
        <v>145</v>
      </c>
      <c r="J61" s="16">
        <f>'[1]09'!K63</f>
        <v>0</v>
      </c>
      <c r="K61" s="15">
        <f t="shared" si="4"/>
        <v>265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145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'[1]09'!B64</f>
        <v>120</v>
      </c>
      <c r="C62" s="16">
        <f>'[1]09'!C64</f>
        <v>0</v>
      </c>
      <c r="D62" s="16">
        <f>'[1]09'!D64</f>
        <v>180</v>
      </c>
      <c r="E62" s="16">
        <f>'[1]09'!E64</f>
        <v>0</v>
      </c>
      <c r="F62" s="15">
        <f t="shared" si="6"/>
        <v>300</v>
      </c>
      <c r="G62" s="15">
        <f>'[1]09'!H64</f>
        <v>120</v>
      </c>
      <c r="H62" s="16">
        <f>'[1]09'!I64</f>
        <v>0</v>
      </c>
      <c r="I62" s="16">
        <f>'[1]09'!J64</f>
        <v>145</v>
      </c>
      <c r="J62" s="16">
        <f>'[1]09'!K64</f>
        <v>0</v>
      </c>
      <c r="K62" s="15">
        <f t="shared" si="4"/>
        <v>265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145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'[1]09'!B65</f>
        <v>120</v>
      </c>
      <c r="C63" s="16">
        <f>'[1]09'!C65</f>
        <v>0</v>
      </c>
      <c r="D63" s="16">
        <f>'[1]09'!D65</f>
        <v>180</v>
      </c>
      <c r="E63" s="16">
        <f>'[1]09'!E65</f>
        <v>0</v>
      </c>
      <c r="F63" s="15">
        <f t="shared" si="6"/>
        <v>300</v>
      </c>
      <c r="G63" s="15">
        <f>'[1]09'!H65</f>
        <v>120</v>
      </c>
      <c r="H63" s="16">
        <f>'[1]09'!I65</f>
        <v>0</v>
      </c>
      <c r="I63" s="16">
        <f>'[1]09'!J65</f>
        <v>145</v>
      </c>
      <c r="J63" s="16">
        <f>'[1]09'!K65</f>
        <v>0</v>
      </c>
      <c r="K63" s="15">
        <f t="shared" si="4"/>
        <v>265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145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'[1]09'!B66</f>
        <v>120</v>
      </c>
      <c r="C64" s="16">
        <f>'[1]09'!C66</f>
        <v>0</v>
      </c>
      <c r="D64" s="16">
        <f>'[1]09'!D66</f>
        <v>180</v>
      </c>
      <c r="E64" s="16">
        <f>'[1]09'!E66</f>
        <v>0</v>
      </c>
      <c r="F64" s="15">
        <f t="shared" si="6"/>
        <v>300</v>
      </c>
      <c r="G64" s="15">
        <f>'[1]09'!H66</f>
        <v>120</v>
      </c>
      <c r="H64" s="16">
        <f>'[1]09'!I66</f>
        <v>0</v>
      </c>
      <c r="I64" s="16">
        <f>'[1]09'!J66</f>
        <v>145</v>
      </c>
      <c r="J64" s="16">
        <f>'[1]09'!K66</f>
        <v>0</v>
      </c>
      <c r="K64" s="15">
        <f t="shared" si="4"/>
        <v>265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145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'[1]09'!B67</f>
        <v>120</v>
      </c>
      <c r="C65" s="16">
        <f>'[1]09'!C67</f>
        <v>0</v>
      </c>
      <c r="D65" s="16">
        <f>'[1]09'!D67</f>
        <v>180</v>
      </c>
      <c r="E65" s="16">
        <f>'[1]09'!E67</f>
        <v>0</v>
      </c>
      <c r="F65" s="15">
        <f t="shared" si="6"/>
        <v>300</v>
      </c>
      <c r="G65" s="15">
        <f>'[1]09'!H67</f>
        <v>120</v>
      </c>
      <c r="H65" s="16">
        <f>'[1]09'!I67</f>
        <v>0</v>
      </c>
      <c r="I65" s="16">
        <f>'[1]09'!J67</f>
        <v>145</v>
      </c>
      <c r="J65" s="16">
        <f>'[1]09'!K67</f>
        <v>0</v>
      </c>
      <c r="K65" s="15">
        <f t="shared" si="4"/>
        <v>265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145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'[1]09'!B68</f>
        <v>120</v>
      </c>
      <c r="C66" s="16">
        <f>'[1]09'!C68</f>
        <v>0</v>
      </c>
      <c r="D66" s="16">
        <f>'[1]09'!D68</f>
        <v>180</v>
      </c>
      <c r="E66" s="16">
        <f>'[1]09'!E68</f>
        <v>0</v>
      </c>
      <c r="F66" s="15">
        <f t="shared" si="6"/>
        <v>300</v>
      </c>
      <c r="G66" s="15">
        <f>'[1]09'!H68</f>
        <v>120</v>
      </c>
      <c r="H66" s="16">
        <f>'[1]09'!I68</f>
        <v>0</v>
      </c>
      <c r="I66" s="16">
        <f>'[1]09'!J68</f>
        <v>145</v>
      </c>
      <c r="J66" s="16">
        <f>'[1]09'!K68</f>
        <v>0</v>
      </c>
      <c r="K66" s="15">
        <f t="shared" si="4"/>
        <v>265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145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'[1]09'!B69</f>
        <v>120</v>
      </c>
      <c r="C67" s="16">
        <f>'[1]09'!C69</f>
        <v>0</v>
      </c>
      <c r="D67" s="16">
        <f>'[1]09'!D69</f>
        <v>180</v>
      </c>
      <c r="E67" s="16">
        <f>'[1]09'!E69</f>
        <v>0</v>
      </c>
      <c r="F67" s="15">
        <f t="shared" si="6"/>
        <v>300</v>
      </c>
      <c r="G67" s="15">
        <f>'[1]09'!H69</f>
        <v>120</v>
      </c>
      <c r="H67" s="16">
        <f>'[1]09'!I69</f>
        <v>0</v>
      </c>
      <c r="I67" s="16">
        <f>'[1]09'!J69</f>
        <v>145</v>
      </c>
      <c r="J67" s="16">
        <f>'[1]09'!K69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145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'[1]09'!B70</f>
        <v>120</v>
      </c>
      <c r="C68" s="16">
        <f>'[1]09'!C70</f>
        <v>0</v>
      </c>
      <c r="D68" s="16">
        <f>'[1]09'!D70</f>
        <v>180</v>
      </c>
      <c r="E68" s="16">
        <f>'[1]09'!E70</f>
        <v>0</v>
      </c>
      <c r="F68" s="15">
        <f t="shared" si="6"/>
        <v>300</v>
      </c>
      <c r="G68" s="15">
        <f>'[1]09'!H70</f>
        <v>120</v>
      </c>
      <c r="H68" s="16">
        <f>'[1]09'!I70</f>
        <v>0</v>
      </c>
      <c r="I68" s="16">
        <f>'[1]09'!J70</f>
        <v>145</v>
      </c>
      <c r="J68" s="16">
        <f>'[1]09'!K70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145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'[1]09'!B71</f>
        <v>120</v>
      </c>
      <c r="C69" s="16">
        <f>'[1]09'!C71</f>
        <v>0</v>
      </c>
      <c r="D69" s="16">
        <f>'[1]09'!D71</f>
        <v>180</v>
      </c>
      <c r="E69" s="16">
        <f>'[1]09'!E71</f>
        <v>0</v>
      </c>
      <c r="F69" s="15">
        <f t="shared" ref="F69:F98" si="17">SUM(B69:E69)</f>
        <v>300</v>
      </c>
      <c r="G69" s="15">
        <f>'[1]09'!H71</f>
        <v>120</v>
      </c>
      <c r="H69" s="16">
        <f>'[1]09'!I71</f>
        <v>0</v>
      </c>
      <c r="I69" s="16">
        <f>'[1]09'!J71</f>
        <v>145</v>
      </c>
      <c r="J69" s="16">
        <f>'[1]09'!K71</f>
        <v>0</v>
      </c>
      <c r="K69" s="15">
        <f t="shared" si="15"/>
        <v>265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145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'[1]09'!B72</f>
        <v>120</v>
      </c>
      <c r="C70" s="16">
        <f>'[1]09'!C72</f>
        <v>0</v>
      </c>
      <c r="D70" s="16">
        <f>'[1]09'!D72</f>
        <v>180</v>
      </c>
      <c r="E70" s="16">
        <f>'[1]09'!E72</f>
        <v>0</v>
      </c>
      <c r="F70" s="15">
        <f t="shared" si="17"/>
        <v>300</v>
      </c>
      <c r="G70" s="15">
        <f>'[1]09'!H72</f>
        <v>120</v>
      </c>
      <c r="H70" s="16">
        <f>'[1]09'!I72</f>
        <v>0</v>
      </c>
      <c r="I70" s="16">
        <f>'[1]09'!J72</f>
        <v>145</v>
      </c>
      <c r="J70" s="16">
        <f>'[1]09'!K72</f>
        <v>0</v>
      </c>
      <c r="K70" s="15">
        <f t="shared" si="15"/>
        <v>265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145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'[1]09'!B73</f>
        <v>120</v>
      </c>
      <c r="C71" s="16">
        <f>'[1]09'!C73</f>
        <v>0</v>
      </c>
      <c r="D71" s="16">
        <f>'[1]09'!D73</f>
        <v>187</v>
      </c>
      <c r="E71" s="16">
        <f>'[1]09'!E73</f>
        <v>0</v>
      </c>
      <c r="F71" s="15">
        <f t="shared" si="17"/>
        <v>307</v>
      </c>
      <c r="G71" s="15">
        <f>'[1]09'!H73</f>
        <v>120</v>
      </c>
      <c r="H71" s="16">
        <f>'[1]09'!I73</f>
        <v>0</v>
      </c>
      <c r="I71" s="16">
        <f>'[1]09'!J73</f>
        <v>145</v>
      </c>
      <c r="J71" s="16">
        <f>'[1]09'!K73</f>
        <v>0</v>
      </c>
      <c r="K71" s="15">
        <f t="shared" si="15"/>
        <v>265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145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'[1]09'!B74</f>
        <v>120</v>
      </c>
      <c r="C72" s="16">
        <f>'[1]09'!C74</f>
        <v>0</v>
      </c>
      <c r="D72" s="16">
        <f>'[1]09'!D74</f>
        <v>187</v>
      </c>
      <c r="E72" s="16">
        <f>'[1]09'!E74</f>
        <v>0</v>
      </c>
      <c r="F72" s="15">
        <f t="shared" si="17"/>
        <v>307</v>
      </c>
      <c r="G72" s="15">
        <f>'[1]09'!H74</f>
        <v>120</v>
      </c>
      <c r="H72" s="16">
        <f>'[1]09'!I74</f>
        <v>0</v>
      </c>
      <c r="I72" s="16">
        <f>'[1]09'!J74</f>
        <v>145</v>
      </c>
      <c r="J72" s="16">
        <f>'[1]09'!K74</f>
        <v>0</v>
      </c>
      <c r="K72" s="15">
        <f t="shared" si="15"/>
        <v>265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145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'[1]09'!B75</f>
        <v>120</v>
      </c>
      <c r="C73" s="16">
        <f>'[1]09'!C75</f>
        <v>0</v>
      </c>
      <c r="D73" s="16">
        <f>'[1]09'!D75</f>
        <v>187</v>
      </c>
      <c r="E73" s="16">
        <f>'[1]09'!E75</f>
        <v>0</v>
      </c>
      <c r="F73" s="15">
        <f t="shared" si="17"/>
        <v>307</v>
      </c>
      <c r="G73" s="15">
        <f>'[1]09'!H75</f>
        <v>120</v>
      </c>
      <c r="H73" s="16">
        <f>'[1]09'!I75</f>
        <v>0</v>
      </c>
      <c r="I73" s="16">
        <f>'[1]09'!J75</f>
        <v>145</v>
      </c>
      <c r="J73" s="16">
        <f>'[1]09'!K75</f>
        <v>0</v>
      </c>
      <c r="K73" s="15">
        <f t="shared" si="15"/>
        <v>265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145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'[1]09'!B76</f>
        <v>120</v>
      </c>
      <c r="C74" s="16">
        <f>'[1]09'!C76</f>
        <v>0</v>
      </c>
      <c r="D74" s="16">
        <f>'[1]09'!D76</f>
        <v>187</v>
      </c>
      <c r="E74" s="16">
        <f>'[1]09'!E76</f>
        <v>0</v>
      </c>
      <c r="F74" s="15">
        <f t="shared" si="17"/>
        <v>307</v>
      </c>
      <c r="G74" s="15">
        <f>'[1]09'!H76</f>
        <v>120</v>
      </c>
      <c r="H74" s="16">
        <f>'[1]09'!I76</f>
        <v>0</v>
      </c>
      <c r="I74" s="16">
        <f>'[1]09'!J76</f>
        <v>145</v>
      </c>
      <c r="J74" s="16">
        <f>'[1]09'!K76</f>
        <v>0</v>
      </c>
      <c r="K74" s="15">
        <f t="shared" si="15"/>
        <v>265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145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'[1]09'!B77</f>
        <v>120</v>
      </c>
      <c r="C75" s="16">
        <f>'[1]09'!C77</f>
        <v>0</v>
      </c>
      <c r="D75" s="16">
        <f>'[1]09'!D77</f>
        <v>187</v>
      </c>
      <c r="E75" s="16">
        <f>'[1]09'!E77</f>
        <v>0</v>
      </c>
      <c r="F75" s="15">
        <f t="shared" si="17"/>
        <v>307</v>
      </c>
      <c r="G75" s="15">
        <f>'[1]09'!H77</f>
        <v>120</v>
      </c>
      <c r="H75" s="16">
        <f>'[1]09'!I77</f>
        <v>0</v>
      </c>
      <c r="I75" s="16">
        <f>'[1]09'!J77</f>
        <v>145</v>
      </c>
      <c r="J75" s="16">
        <f>'[1]09'!K77</f>
        <v>0</v>
      </c>
      <c r="K75" s="15">
        <f t="shared" si="15"/>
        <v>265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145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'[1]09'!B78</f>
        <v>120</v>
      </c>
      <c r="C76" s="16">
        <f>'[1]09'!C78</f>
        <v>0</v>
      </c>
      <c r="D76" s="16">
        <f>'[1]09'!D78</f>
        <v>187</v>
      </c>
      <c r="E76" s="16">
        <f>'[1]09'!E78</f>
        <v>0</v>
      </c>
      <c r="F76" s="15">
        <f t="shared" si="17"/>
        <v>307</v>
      </c>
      <c r="G76" s="15">
        <f>'[1]09'!H78</f>
        <v>120</v>
      </c>
      <c r="H76" s="16">
        <f>'[1]09'!I78</f>
        <v>0</v>
      </c>
      <c r="I76" s="16">
        <f>'[1]09'!J78</f>
        <v>145</v>
      </c>
      <c r="J76" s="16">
        <f>'[1]09'!K78</f>
        <v>0</v>
      </c>
      <c r="K76" s="15">
        <f t="shared" si="15"/>
        <v>265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145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'[1]09'!B79</f>
        <v>120</v>
      </c>
      <c r="C77" s="16">
        <f>'[1]09'!C79</f>
        <v>0</v>
      </c>
      <c r="D77" s="16">
        <f>'[1]09'!D79</f>
        <v>187</v>
      </c>
      <c r="E77" s="16">
        <f>'[1]09'!E79</f>
        <v>0</v>
      </c>
      <c r="F77" s="15">
        <f t="shared" si="17"/>
        <v>307</v>
      </c>
      <c r="G77" s="15">
        <f>'[1]09'!H79</f>
        <v>120</v>
      </c>
      <c r="H77" s="16">
        <f>'[1]09'!I79</f>
        <v>0</v>
      </c>
      <c r="I77" s="16">
        <f>'[1]09'!J79</f>
        <v>145</v>
      </c>
      <c r="J77" s="16">
        <f>'[1]09'!K79</f>
        <v>0</v>
      </c>
      <c r="K77" s="15">
        <f t="shared" si="15"/>
        <v>265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145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'[1]09'!B80</f>
        <v>120</v>
      </c>
      <c r="C78" s="16">
        <f>'[1]09'!C80</f>
        <v>0</v>
      </c>
      <c r="D78" s="16">
        <f>'[1]09'!D80</f>
        <v>187</v>
      </c>
      <c r="E78" s="16">
        <f>'[1]09'!E80</f>
        <v>0</v>
      </c>
      <c r="F78" s="15">
        <f t="shared" si="17"/>
        <v>307</v>
      </c>
      <c r="G78" s="15">
        <f>'[1]09'!H80</f>
        <v>120</v>
      </c>
      <c r="H78" s="16">
        <f>'[1]09'!I80</f>
        <v>0</v>
      </c>
      <c r="I78" s="16">
        <f>'[1]09'!J80</f>
        <v>145</v>
      </c>
      <c r="J78" s="16">
        <f>'[1]09'!K80</f>
        <v>0</v>
      </c>
      <c r="K78" s="15">
        <f t="shared" si="15"/>
        <v>265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145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'[1]09'!B81</f>
        <v>120</v>
      </c>
      <c r="C79" s="16">
        <f>'[1]09'!C81</f>
        <v>0</v>
      </c>
      <c r="D79" s="16">
        <f>'[1]09'!D81</f>
        <v>187</v>
      </c>
      <c r="E79" s="16">
        <f>'[1]09'!E81</f>
        <v>0</v>
      </c>
      <c r="F79" s="15">
        <f t="shared" si="17"/>
        <v>307</v>
      </c>
      <c r="G79" s="15">
        <f>'[1]09'!H81</f>
        <v>120</v>
      </c>
      <c r="H79" s="16">
        <f>'[1]09'!I81</f>
        <v>0</v>
      </c>
      <c r="I79" s="16">
        <f>'[1]09'!J81</f>
        <v>145</v>
      </c>
      <c r="J79" s="16">
        <f>'[1]09'!K81</f>
        <v>0</v>
      </c>
      <c r="K79" s="15">
        <f t="shared" si="15"/>
        <v>265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145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'[1]09'!B82</f>
        <v>120</v>
      </c>
      <c r="C80" s="16">
        <f>'[1]09'!C82</f>
        <v>0</v>
      </c>
      <c r="D80" s="16">
        <f>'[1]09'!D82</f>
        <v>187</v>
      </c>
      <c r="E80" s="16">
        <f>'[1]09'!E82</f>
        <v>0</v>
      </c>
      <c r="F80" s="15">
        <f t="shared" si="17"/>
        <v>307</v>
      </c>
      <c r="G80" s="15">
        <f>'[1]09'!H82</f>
        <v>120</v>
      </c>
      <c r="H80" s="16">
        <f>'[1]09'!I82</f>
        <v>0</v>
      </c>
      <c r="I80" s="16">
        <f>'[1]09'!J82</f>
        <v>145</v>
      </c>
      <c r="J80" s="16">
        <f>'[1]09'!K82</f>
        <v>0</v>
      </c>
      <c r="K80" s="15">
        <f t="shared" si="15"/>
        <v>265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145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'[1]09'!B83</f>
        <v>120</v>
      </c>
      <c r="C81" s="16">
        <f>'[1]09'!C83</f>
        <v>0</v>
      </c>
      <c r="D81" s="16">
        <f>'[1]09'!D83</f>
        <v>187</v>
      </c>
      <c r="E81" s="16">
        <f>'[1]09'!E83</f>
        <v>0</v>
      </c>
      <c r="F81" s="15">
        <f t="shared" si="17"/>
        <v>307</v>
      </c>
      <c r="G81" s="15">
        <f>'[1]09'!H83</f>
        <v>120</v>
      </c>
      <c r="H81" s="16">
        <f>'[1]09'!I83</f>
        <v>0</v>
      </c>
      <c r="I81" s="16">
        <f>'[1]09'!J83</f>
        <v>145</v>
      </c>
      <c r="J81" s="16">
        <f>'[1]09'!K83</f>
        <v>0</v>
      </c>
      <c r="K81" s="15">
        <f t="shared" si="15"/>
        <v>265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145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'[1]09'!B84</f>
        <v>120</v>
      </c>
      <c r="C82" s="16">
        <f>'[1]09'!C84</f>
        <v>0</v>
      </c>
      <c r="D82" s="16">
        <f>'[1]09'!D84</f>
        <v>187</v>
      </c>
      <c r="E82" s="16">
        <f>'[1]09'!E84</f>
        <v>0</v>
      </c>
      <c r="F82" s="15">
        <f t="shared" si="17"/>
        <v>307</v>
      </c>
      <c r="G82" s="15">
        <f>'[1]09'!H84</f>
        <v>120</v>
      </c>
      <c r="H82" s="16">
        <f>'[1]09'!I84</f>
        <v>0</v>
      </c>
      <c r="I82" s="16">
        <f>'[1]09'!J84</f>
        <v>145</v>
      </c>
      <c r="J82" s="16">
        <f>'[1]09'!K84</f>
        <v>0</v>
      </c>
      <c r="K82" s="15">
        <f t="shared" si="15"/>
        <v>265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145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'[1]09'!B85</f>
        <v>120</v>
      </c>
      <c r="C83" s="16">
        <f>'[1]09'!C85</f>
        <v>0</v>
      </c>
      <c r="D83" s="16">
        <f>'[1]09'!D85</f>
        <v>187</v>
      </c>
      <c r="E83" s="16">
        <f>'[1]09'!E85</f>
        <v>0</v>
      </c>
      <c r="F83" s="15">
        <f t="shared" si="17"/>
        <v>307</v>
      </c>
      <c r="G83" s="15">
        <f>'[1]09'!H85</f>
        <v>120</v>
      </c>
      <c r="H83" s="16">
        <f>'[1]09'!I85</f>
        <v>0</v>
      </c>
      <c r="I83" s="16">
        <f>'[1]09'!J85</f>
        <v>145</v>
      </c>
      <c r="J83" s="16">
        <f>'[1]09'!K85</f>
        <v>0</v>
      </c>
      <c r="K83" s="15">
        <f t="shared" si="15"/>
        <v>265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145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'[1]09'!B86</f>
        <v>120</v>
      </c>
      <c r="C84" s="16">
        <f>'[1]09'!C86</f>
        <v>0</v>
      </c>
      <c r="D84" s="16">
        <f>'[1]09'!D86</f>
        <v>187</v>
      </c>
      <c r="E84" s="16">
        <f>'[1]09'!E86</f>
        <v>0</v>
      </c>
      <c r="F84" s="15">
        <f t="shared" si="17"/>
        <v>307</v>
      </c>
      <c r="G84" s="15">
        <f>'[1]09'!H86</f>
        <v>120</v>
      </c>
      <c r="H84" s="16">
        <f>'[1]09'!I86</f>
        <v>0</v>
      </c>
      <c r="I84" s="16">
        <f>'[1]09'!J86</f>
        <v>145</v>
      </c>
      <c r="J84" s="16">
        <f>'[1]09'!K86</f>
        <v>0</v>
      </c>
      <c r="K84" s="15">
        <f t="shared" si="15"/>
        <v>265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145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'[1]09'!B87</f>
        <v>120</v>
      </c>
      <c r="C85" s="16">
        <f>'[1]09'!C87</f>
        <v>0</v>
      </c>
      <c r="D85" s="16">
        <f>'[1]09'!D87</f>
        <v>187</v>
      </c>
      <c r="E85" s="16">
        <f>'[1]09'!E87</f>
        <v>0</v>
      </c>
      <c r="F85" s="15">
        <f t="shared" si="17"/>
        <v>307</v>
      </c>
      <c r="G85" s="15">
        <f>'[1]09'!H87</f>
        <v>120</v>
      </c>
      <c r="H85" s="16">
        <f>'[1]09'!I87</f>
        <v>0</v>
      </c>
      <c r="I85" s="16">
        <f>'[1]09'!J87</f>
        <v>145</v>
      </c>
      <c r="J85" s="16">
        <f>'[1]09'!K87</f>
        <v>0</v>
      </c>
      <c r="K85" s="15">
        <f t="shared" si="15"/>
        <v>265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145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'[1]09'!B88</f>
        <v>120</v>
      </c>
      <c r="C86" s="16">
        <f>'[1]09'!C88</f>
        <v>0</v>
      </c>
      <c r="D86" s="16">
        <f>'[1]09'!D88</f>
        <v>187</v>
      </c>
      <c r="E86" s="16">
        <f>'[1]09'!E88</f>
        <v>0</v>
      </c>
      <c r="F86" s="15">
        <f t="shared" si="17"/>
        <v>307</v>
      </c>
      <c r="G86" s="15">
        <f>'[1]09'!H88</f>
        <v>120</v>
      </c>
      <c r="H86" s="16">
        <f>'[1]09'!I88</f>
        <v>0</v>
      </c>
      <c r="I86" s="16">
        <f>'[1]09'!J88</f>
        <v>145</v>
      </c>
      <c r="J86" s="16">
        <f>'[1]09'!K88</f>
        <v>0</v>
      </c>
      <c r="K86" s="15">
        <f t="shared" si="15"/>
        <v>265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145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'[1]09'!B89</f>
        <v>120</v>
      </c>
      <c r="C87" s="16">
        <f>'[1]09'!C89</f>
        <v>0</v>
      </c>
      <c r="D87" s="16">
        <f>'[1]09'!D89</f>
        <v>187</v>
      </c>
      <c r="E87" s="16">
        <f>'[1]09'!E89</f>
        <v>0</v>
      </c>
      <c r="F87" s="15">
        <f t="shared" si="17"/>
        <v>307</v>
      </c>
      <c r="G87" s="15">
        <f>'[1]09'!H89</f>
        <v>120</v>
      </c>
      <c r="H87" s="16">
        <f>'[1]09'!I89</f>
        <v>0</v>
      </c>
      <c r="I87" s="16">
        <f>'[1]09'!J89</f>
        <v>145</v>
      </c>
      <c r="J87" s="16">
        <f>'[1]09'!K89</f>
        <v>0</v>
      </c>
      <c r="K87" s="15">
        <f t="shared" si="15"/>
        <v>265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145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'[1]09'!B90</f>
        <v>120</v>
      </c>
      <c r="C88" s="16">
        <f>'[1]09'!C90</f>
        <v>0</v>
      </c>
      <c r="D88" s="16">
        <f>'[1]09'!D90</f>
        <v>187</v>
      </c>
      <c r="E88" s="16">
        <f>'[1]09'!E90</f>
        <v>0</v>
      </c>
      <c r="F88" s="15">
        <f t="shared" si="17"/>
        <v>307</v>
      </c>
      <c r="G88" s="15">
        <f>'[1]09'!H90</f>
        <v>120</v>
      </c>
      <c r="H88" s="16">
        <f>'[1]09'!I90</f>
        <v>0</v>
      </c>
      <c r="I88" s="16">
        <f>'[1]09'!J90</f>
        <v>145</v>
      </c>
      <c r="J88" s="16">
        <f>'[1]09'!K90</f>
        <v>0</v>
      </c>
      <c r="K88" s="15">
        <f t="shared" si="15"/>
        <v>265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145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'[1]09'!B91</f>
        <v>120</v>
      </c>
      <c r="C89" s="16">
        <f>'[1]09'!C91</f>
        <v>0</v>
      </c>
      <c r="D89" s="16">
        <f>'[1]09'!D91</f>
        <v>187</v>
      </c>
      <c r="E89" s="16">
        <f>'[1]09'!E91</f>
        <v>0</v>
      </c>
      <c r="F89" s="15">
        <f t="shared" si="17"/>
        <v>307</v>
      </c>
      <c r="G89" s="15">
        <f>'[1]09'!H91</f>
        <v>120</v>
      </c>
      <c r="H89" s="16">
        <f>'[1]09'!I91</f>
        <v>0</v>
      </c>
      <c r="I89" s="16">
        <f>'[1]09'!J91</f>
        <v>145</v>
      </c>
      <c r="J89" s="16">
        <f>'[1]09'!K91</f>
        <v>0</v>
      </c>
      <c r="K89" s="15">
        <f t="shared" si="15"/>
        <v>265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145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'[1]09'!B92</f>
        <v>120</v>
      </c>
      <c r="C90" s="16">
        <f>'[1]09'!C92</f>
        <v>0</v>
      </c>
      <c r="D90" s="16">
        <f>'[1]09'!D92</f>
        <v>187</v>
      </c>
      <c r="E90" s="16">
        <f>'[1]09'!E92</f>
        <v>0</v>
      </c>
      <c r="F90" s="15">
        <f t="shared" si="17"/>
        <v>307</v>
      </c>
      <c r="G90" s="15">
        <f>'[1]09'!H92</f>
        <v>120</v>
      </c>
      <c r="H90" s="16">
        <f>'[1]09'!I92</f>
        <v>0</v>
      </c>
      <c r="I90" s="16">
        <f>'[1]09'!J92</f>
        <v>145</v>
      </c>
      <c r="J90" s="16">
        <f>'[1]09'!K92</f>
        <v>0</v>
      </c>
      <c r="K90" s="15">
        <f t="shared" si="15"/>
        <v>265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145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'[1]09'!B93</f>
        <v>120</v>
      </c>
      <c r="C91" s="16">
        <f>'[1]09'!C93</f>
        <v>0</v>
      </c>
      <c r="D91" s="16">
        <f>'[1]09'!D93</f>
        <v>187</v>
      </c>
      <c r="E91" s="16">
        <f>'[1]09'!E93</f>
        <v>0</v>
      </c>
      <c r="F91" s="15">
        <f t="shared" si="17"/>
        <v>307</v>
      </c>
      <c r="G91" s="15">
        <f>'[1]09'!H93</f>
        <v>120</v>
      </c>
      <c r="H91" s="16">
        <f>'[1]09'!I93</f>
        <v>0</v>
      </c>
      <c r="I91" s="16">
        <f>'[1]09'!J93</f>
        <v>145</v>
      </c>
      <c r="J91" s="16">
        <f>'[1]09'!K93</f>
        <v>0</v>
      </c>
      <c r="K91" s="15">
        <f t="shared" si="15"/>
        <v>265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145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'[1]09'!B94</f>
        <v>120</v>
      </c>
      <c r="C92" s="16">
        <f>'[1]09'!C94</f>
        <v>0</v>
      </c>
      <c r="D92" s="16">
        <f>'[1]09'!D94</f>
        <v>187</v>
      </c>
      <c r="E92" s="16">
        <f>'[1]09'!E94</f>
        <v>0</v>
      </c>
      <c r="F92" s="15">
        <f t="shared" si="17"/>
        <v>307</v>
      </c>
      <c r="G92" s="15">
        <f>'[1]09'!H94</f>
        <v>120</v>
      </c>
      <c r="H92" s="16">
        <f>'[1]09'!I94</f>
        <v>0</v>
      </c>
      <c r="I92" s="16">
        <f>'[1]09'!J94</f>
        <v>145</v>
      </c>
      <c r="J92" s="16">
        <f>'[1]09'!K94</f>
        <v>0</v>
      </c>
      <c r="K92" s="15">
        <f t="shared" si="15"/>
        <v>265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145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'[1]09'!B95</f>
        <v>120</v>
      </c>
      <c r="C93" s="16">
        <f>'[1]09'!C95</f>
        <v>0</v>
      </c>
      <c r="D93" s="16">
        <f>'[1]09'!D95</f>
        <v>187</v>
      </c>
      <c r="E93" s="16">
        <f>'[1]09'!E95</f>
        <v>0</v>
      </c>
      <c r="F93" s="15">
        <f t="shared" si="17"/>
        <v>307</v>
      </c>
      <c r="G93" s="15">
        <f>'[1]09'!H95</f>
        <v>120</v>
      </c>
      <c r="H93" s="16">
        <f>'[1]09'!I95</f>
        <v>0</v>
      </c>
      <c r="I93" s="16">
        <f>'[1]09'!J95</f>
        <v>145</v>
      </c>
      <c r="J93" s="16">
        <f>'[1]09'!K95</f>
        <v>0</v>
      </c>
      <c r="K93" s="15">
        <f t="shared" si="15"/>
        <v>265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145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'[1]09'!B96</f>
        <v>120</v>
      </c>
      <c r="C94" s="16">
        <f>'[1]09'!C96</f>
        <v>0</v>
      </c>
      <c r="D94" s="16">
        <f>'[1]09'!D96</f>
        <v>187</v>
      </c>
      <c r="E94" s="16">
        <f>'[1]09'!E96</f>
        <v>0</v>
      </c>
      <c r="F94" s="15">
        <f t="shared" si="17"/>
        <v>307</v>
      </c>
      <c r="G94" s="15">
        <f>'[1]09'!H96</f>
        <v>120</v>
      </c>
      <c r="H94" s="16">
        <f>'[1]09'!I96</f>
        <v>0</v>
      </c>
      <c r="I94" s="16">
        <f>'[1]09'!J96</f>
        <v>145</v>
      </c>
      <c r="J94" s="16">
        <f>'[1]09'!K96</f>
        <v>0</v>
      </c>
      <c r="K94" s="15">
        <f t="shared" si="15"/>
        <v>265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145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'[1]09'!B97</f>
        <v>120</v>
      </c>
      <c r="C95" s="16">
        <f>'[1]09'!C97</f>
        <v>0</v>
      </c>
      <c r="D95" s="16">
        <f>'[1]09'!D97</f>
        <v>187</v>
      </c>
      <c r="E95" s="16">
        <f>'[1]09'!E97</f>
        <v>0</v>
      </c>
      <c r="F95" s="15">
        <f t="shared" si="17"/>
        <v>307</v>
      </c>
      <c r="G95" s="15">
        <f>'[1]09'!H97</f>
        <v>120</v>
      </c>
      <c r="H95" s="16">
        <f>'[1]09'!I97</f>
        <v>0</v>
      </c>
      <c r="I95" s="16">
        <f>'[1]09'!J97</f>
        <v>145</v>
      </c>
      <c r="J95" s="16">
        <f>'[1]09'!K97</f>
        <v>0</v>
      </c>
      <c r="K95" s="15">
        <f t="shared" si="15"/>
        <v>265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145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'[1]09'!B98</f>
        <v>120</v>
      </c>
      <c r="C96" s="16">
        <f>'[1]09'!C98</f>
        <v>0</v>
      </c>
      <c r="D96" s="16">
        <f>'[1]09'!D98</f>
        <v>187</v>
      </c>
      <c r="E96" s="16">
        <f>'[1]09'!E98</f>
        <v>0</v>
      </c>
      <c r="F96" s="15">
        <f t="shared" si="17"/>
        <v>307</v>
      </c>
      <c r="G96" s="15">
        <f>'[1]09'!H98</f>
        <v>120</v>
      </c>
      <c r="H96" s="16">
        <f>'[1]09'!I98</f>
        <v>0</v>
      </c>
      <c r="I96" s="16">
        <f>'[1]09'!J98</f>
        <v>145</v>
      </c>
      <c r="J96" s="16">
        <f>'[1]09'!K98</f>
        <v>0</v>
      </c>
      <c r="K96" s="15">
        <f t="shared" si="15"/>
        <v>265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145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'[1]09'!B99</f>
        <v>120</v>
      </c>
      <c r="C97" s="16">
        <f>'[1]09'!C99</f>
        <v>0</v>
      </c>
      <c r="D97" s="16">
        <f>'[1]09'!D99</f>
        <v>187</v>
      </c>
      <c r="E97" s="16">
        <f>'[1]09'!E99</f>
        <v>0</v>
      </c>
      <c r="F97" s="15">
        <f t="shared" si="17"/>
        <v>307</v>
      </c>
      <c r="G97" s="15">
        <f>'[1]09'!H99</f>
        <v>120</v>
      </c>
      <c r="H97" s="16">
        <f>'[1]09'!I99</f>
        <v>0</v>
      </c>
      <c r="I97" s="16">
        <f>'[1]09'!J99</f>
        <v>145</v>
      </c>
      <c r="J97" s="16">
        <f>'[1]09'!K99</f>
        <v>0</v>
      </c>
      <c r="K97" s="15">
        <f t="shared" si="15"/>
        <v>265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145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'[1]09'!B100</f>
        <v>120</v>
      </c>
      <c r="C98" s="16">
        <f>'[1]09'!C100</f>
        <v>0</v>
      </c>
      <c r="D98" s="16">
        <f>'[1]09'!D100</f>
        <v>187</v>
      </c>
      <c r="E98" s="16">
        <f>'[1]09'!E100</f>
        <v>0</v>
      </c>
      <c r="F98" s="15">
        <f t="shared" si="17"/>
        <v>307</v>
      </c>
      <c r="G98" s="15">
        <f>'[1]09'!H100</f>
        <v>120</v>
      </c>
      <c r="H98" s="16">
        <f>'[1]09'!I100</f>
        <v>0</v>
      </c>
      <c r="I98" s="16">
        <f>'[1]09'!J100</f>
        <v>145</v>
      </c>
      <c r="J98" s="16">
        <f>'[1]09'!K100</f>
        <v>0</v>
      </c>
      <c r="K98" s="15">
        <f t="shared" si="15"/>
        <v>265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145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4.4390000000000001</v>
      </c>
      <c r="E99" s="15">
        <f t="shared" si="18"/>
        <v>0</v>
      </c>
      <c r="F99" s="15">
        <f t="shared" si="18"/>
        <v>7.319</v>
      </c>
      <c r="G99" s="15">
        <f t="shared" si="18"/>
        <v>2.88</v>
      </c>
      <c r="H99" s="15">
        <f t="shared" si="18"/>
        <v>0</v>
      </c>
      <c r="I99" s="15">
        <f t="shared" si="18"/>
        <v>3.48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3.48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62" workbookViewId="0">
      <selection activeCell="R36" sqref="R36:R82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44751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0">
        <f>'[2]09'!B5</f>
        <v>84</v>
      </c>
      <c r="C3" s="201">
        <f>'[2]09'!C5</f>
        <v>0</v>
      </c>
      <c r="D3" s="201">
        <f>'[2]09'!D5</f>
        <v>0</v>
      </c>
      <c r="E3" s="201">
        <f>'[2]09'!E5</f>
        <v>0</v>
      </c>
      <c r="F3" s="15">
        <f>SUM(B3:E3)</f>
        <v>84</v>
      </c>
      <c r="G3" s="200">
        <f>'[2]09'!H5</f>
        <v>33.96</v>
      </c>
      <c r="H3" s="201">
        <f>'[2]09'!I5</f>
        <v>0</v>
      </c>
      <c r="I3" s="201">
        <f>'[2]09'!J5</f>
        <v>0</v>
      </c>
      <c r="J3" s="201">
        <f>'[2]09'!K5</f>
        <v>0</v>
      </c>
      <c r="K3" s="15">
        <f>SUM(G3:J3)</f>
        <v>33.96</v>
      </c>
      <c r="L3" s="18">
        <f>frq!C3</f>
        <v>1</v>
      </c>
      <c r="M3" s="167">
        <f>IF($L3=1,G3,IF(AND($L3=0.985,G3&gt;0.985*B3),B3*0.985,IF(AND($L3=0.965,G3&gt;0.965*B3),0.965*B3,G3)))-R3</f>
        <v>33.56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33.56</v>
      </c>
      <c r="R3" s="18">
        <v>0.4</v>
      </c>
    </row>
    <row r="4" spans="1:18">
      <c r="A4" s="8" t="s">
        <v>46</v>
      </c>
      <c r="B4" s="200">
        <f>'[2]09'!B6</f>
        <v>84</v>
      </c>
      <c r="C4" s="201">
        <f>'[2]09'!C6</f>
        <v>0</v>
      </c>
      <c r="D4" s="201">
        <f>'[2]09'!D6</f>
        <v>0</v>
      </c>
      <c r="E4" s="201">
        <f>'[2]09'!E6</f>
        <v>0</v>
      </c>
      <c r="F4" s="15">
        <f>SUM(B4:E4)</f>
        <v>84</v>
      </c>
      <c r="G4" s="200">
        <f>'[2]09'!H6</f>
        <v>34</v>
      </c>
      <c r="H4" s="201">
        <f>'[2]09'!I6</f>
        <v>0</v>
      </c>
      <c r="I4" s="201">
        <f>'[2]09'!J6</f>
        <v>0</v>
      </c>
      <c r="J4" s="201">
        <f>'[2]09'!K6</f>
        <v>0</v>
      </c>
      <c r="K4" s="15">
        <f t="shared" ref="K4:K67" si="3">SUM(G4:J4)</f>
        <v>34</v>
      </c>
      <c r="L4" s="18">
        <f>frq!C4</f>
        <v>1</v>
      </c>
      <c r="M4" s="167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200">
        <f>'[2]09'!B7</f>
        <v>84</v>
      </c>
      <c r="C5" s="201">
        <f>'[2]09'!C7</f>
        <v>0</v>
      </c>
      <c r="D5" s="201">
        <f>'[2]09'!D7</f>
        <v>0</v>
      </c>
      <c r="E5" s="201">
        <f>'[2]09'!E7</f>
        <v>0</v>
      </c>
      <c r="F5" s="15">
        <f t="shared" ref="F5:F68" si="6">SUM(B5:E5)</f>
        <v>84</v>
      </c>
      <c r="G5" s="200">
        <f>'[2]09'!H7</f>
        <v>34</v>
      </c>
      <c r="H5" s="201">
        <f>'[2]09'!I7</f>
        <v>0</v>
      </c>
      <c r="I5" s="201">
        <f>'[2]09'!J7</f>
        <v>0</v>
      </c>
      <c r="J5" s="201">
        <f>'[2]09'!K7</f>
        <v>0</v>
      </c>
      <c r="K5" s="15">
        <f t="shared" si="3"/>
        <v>34</v>
      </c>
      <c r="L5" s="18">
        <f>frq!C5</f>
        <v>1</v>
      </c>
      <c r="M5" s="167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200">
        <f>'[2]09'!B8</f>
        <v>84</v>
      </c>
      <c r="C6" s="201">
        <f>'[2]09'!C8</f>
        <v>0</v>
      </c>
      <c r="D6" s="201">
        <f>'[2]09'!D8</f>
        <v>0</v>
      </c>
      <c r="E6" s="201">
        <f>'[2]09'!E8</f>
        <v>0</v>
      </c>
      <c r="F6" s="15">
        <f t="shared" si="6"/>
        <v>84</v>
      </c>
      <c r="G6" s="200">
        <f>'[2]09'!H8</f>
        <v>34</v>
      </c>
      <c r="H6" s="201">
        <f>'[2]09'!I8</f>
        <v>0</v>
      </c>
      <c r="I6" s="201">
        <f>'[2]09'!J8</f>
        <v>0</v>
      </c>
      <c r="J6" s="201">
        <f>'[2]09'!K8</f>
        <v>0</v>
      </c>
      <c r="K6" s="15">
        <f t="shared" si="3"/>
        <v>34</v>
      </c>
      <c r="L6" s="18">
        <f>frq!C6</f>
        <v>1</v>
      </c>
      <c r="M6" s="167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200">
        <f>'[2]09'!B9</f>
        <v>84</v>
      </c>
      <c r="C7" s="201">
        <f>'[2]09'!C9</f>
        <v>0</v>
      </c>
      <c r="D7" s="201">
        <f>'[2]09'!D9</f>
        <v>0</v>
      </c>
      <c r="E7" s="201">
        <f>'[2]09'!E9</f>
        <v>0</v>
      </c>
      <c r="F7" s="15">
        <f t="shared" si="6"/>
        <v>84</v>
      </c>
      <c r="G7" s="200">
        <f>'[2]09'!H9</f>
        <v>34</v>
      </c>
      <c r="H7" s="201">
        <f>'[2]09'!I9</f>
        <v>0</v>
      </c>
      <c r="I7" s="201">
        <f>'[2]09'!J9</f>
        <v>0</v>
      </c>
      <c r="J7" s="201">
        <f>'[2]09'!K9</f>
        <v>0</v>
      </c>
      <c r="K7" s="15">
        <f t="shared" si="3"/>
        <v>34</v>
      </c>
      <c r="L7" s="18">
        <f>frq!C7</f>
        <v>1</v>
      </c>
      <c r="M7" s="167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200">
        <f>'[2]09'!B10</f>
        <v>84</v>
      </c>
      <c r="C8" s="201">
        <f>'[2]09'!C10</f>
        <v>0</v>
      </c>
      <c r="D8" s="201">
        <f>'[2]09'!D10</f>
        <v>0</v>
      </c>
      <c r="E8" s="201">
        <f>'[2]09'!E10</f>
        <v>0</v>
      </c>
      <c r="F8" s="15">
        <f t="shared" si="6"/>
        <v>84</v>
      </c>
      <c r="G8" s="200">
        <f>'[2]09'!H10</f>
        <v>34</v>
      </c>
      <c r="H8" s="201">
        <f>'[2]09'!I10</f>
        <v>0</v>
      </c>
      <c r="I8" s="201">
        <f>'[2]09'!J10</f>
        <v>0</v>
      </c>
      <c r="J8" s="201">
        <f>'[2]09'!K10</f>
        <v>0</v>
      </c>
      <c r="K8" s="15">
        <f t="shared" si="3"/>
        <v>34</v>
      </c>
      <c r="L8" s="18">
        <f>frq!C8</f>
        <v>1</v>
      </c>
      <c r="M8" s="167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200">
        <f>'[2]09'!B11</f>
        <v>84</v>
      </c>
      <c r="C9" s="201">
        <f>'[2]09'!C11</f>
        <v>0</v>
      </c>
      <c r="D9" s="201">
        <f>'[2]09'!D11</f>
        <v>0</v>
      </c>
      <c r="E9" s="201">
        <f>'[2]09'!E11</f>
        <v>0</v>
      </c>
      <c r="F9" s="15">
        <f t="shared" si="6"/>
        <v>84</v>
      </c>
      <c r="G9" s="200">
        <f>'[2]09'!H11</f>
        <v>34</v>
      </c>
      <c r="H9" s="201">
        <f>'[2]09'!I11</f>
        <v>0</v>
      </c>
      <c r="I9" s="201">
        <f>'[2]09'!J11</f>
        <v>0</v>
      </c>
      <c r="J9" s="201">
        <f>'[2]09'!K11</f>
        <v>0</v>
      </c>
      <c r="K9" s="15">
        <f t="shared" si="3"/>
        <v>34</v>
      </c>
      <c r="L9" s="18">
        <f>frq!C9</f>
        <v>1</v>
      </c>
      <c r="M9" s="167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200">
        <f>'[2]09'!B12</f>
        <v>84</v>
      </c>
      <c r="C10" s="201">
        <f>'[2]09'!C12</f>
        <v>0</v>
      </c>
      <c r="D10" s="201">
        <f>'[2]09'!D12</f>
        <v>0</v>
      </c>
      <c r="E10" s="201">
        <f>'[2]09'!E12</f>
        <v>0</v>
      </c>
      <c r="F10" s="15">
        <f t="shared" si="6"/>
        <v>84</v>
      </c>
      <c r="G10" s="200">
        <f>'[2]09'!H12</f>
        <v>34</v>
      </c>
      <c r="H10" s="201">
        <f>'[2]09'!I12</f>
        <v>0</v>
      </c>
      <c r="I10" s="201">
        <f>'[2]09'!J12</f>
        <v>0</v>
      </c>
      <c r="J10" s="201">
        <f>'[2]09'!K12</f>
        <v>0</v>
      </c>
      <c r="K10" s="15">
        <f t="shared" si="3"/>
        <v>34</v>
      </c>
      <c r="L10" s="18">
        <f>frq!C10</f>
        <v>1</v>
      </c>
      <c r="M10" s="167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200">
        <f>'[2]09'!B13</f>
        <v>84</v>
      </c>
      <c r="C11" s="201">
        <f>'[2]09'!C13</f>
        <v>0</v>
      </c>
      <c r="D11" s="201">
        <f>'[2]09'!D13</f>
        <v>0</v>
      </c>
      <c r="E11" s="201">
        <f>'[2]09'!E13</f>
        <v>0</v>
      </c>
      <c r="F11" s="15">
        <f t="shared" si="6"/>
        <v>84</v>
      </c>
      <c r="G11" s="200">
        <f>'[2]09'!H13</f>
        <v>34</v>
      </c>
      <c r="H11" s="201">
        <f>'[2]09'!I13</f>
        <v>0</v>
      </c>
      <c r="I11" s="201">
        <f>'[2]09'!J13</f>
        <v>0</v>
      </c>
      <c r="J11" s="201">
        <f>'[2]09'!K13</f>
        <v>0</v>
      </c>
      <c r="K11" s="15">
        <f t="shared" si="3"/>
        <v>34</v>
      </c>
      <c r="L11" s="18">
        <f>frq!C11</f>
        <v>1</v>
      </c>
      <c r="M11" s="167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200">
        <f>'[2]09'!B14</f>
        <v>84</v>
      </c>
      <c r="C12" s="201">
        <f>'[2]09'!C14</f>
        <v>0</v>
      </c>
      <c r="D12" s="201">
        <f>'[2]09'!D14</f>
        <v>0</v>
      </c>
      <c r="E12" s="201">
        <f>'[2]09'!E14</f>
        <v>0</v>
      </c>
      <c r="F12" s="15">
        <f t="shared" si="6"/>
        <v>84</v>
      </c>
      <c r="G12" s="200">
        <f>'[2]09'!H14</f>
        <v>34</v>
      </c>
      <c r="H12" s="201">
        <f>'[2]09'!I14</f>
        <v>0</v>
      </c>
      <c r="I12" s="201">
        <f>'[2]09'!J14</f>
        <v>0</v>
      </c>
      <c r="J12" s="201">
        <f>'[2]09'!K14</f>
        <v>0</v>
      </c>
      <c r="K12" s="15">
        <f t="shared" si="3"/>
        <v>34</v>
      </c>
      <c r="L12" s="18">
        <f>frq!C12</f>
        <v>1</v>
      </c>
      <c r="M12" s="167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200">
        <f>'[2]09'!B15</f>
        <v>84</v>
      </c>
      <c r="C13" s="201">
        <f>'[2]09'!C15</f>
        <v>0</v>
      </c>
      <c r="D13" s="201">
        <f>'[2]09'!D15</f>
        <v>0</v>
      </c>
      <c r="E13" s="201">
        <f>'[2]09'!E15</f>
        <v>0</v>
      </c>
      <c r="F13" s="15">
        <f t="shared" si="6"/>
        <v>84</v>
      </c>
      <c r="G13" s="200">
        <f>'[2]09'!H15</f>
        <v>34</v>
      </c>
      <c r="H13" s="201">
        <f>'[2]09'!I15</f>
        <v>0</v>
      </c>
      <c r="I13" s="201">
        <f>'[2]09'!J15</f>
        <v>0</v>
      </c>
      <c r="J13" s="201">
        <f>'[2]09'!K15</f>
        <v>0</v>
      </c>
      <c r="K13" s="15">
        <f t="shared" si="3"/>
        <v>34</v>
      </c>
      <c r="L13" s="18">
        <f>frq!C13</f>
        <v>1</v>
      </c>
      <c r="M13" s="167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200">
        <f>'[2]09'!B16</f>
        <v>84</v>
      </c>
      <c r="C14" s="201">
        <f>'[2]09'!C16</f>
        <v>0</v>
      </c>
      <c r="D14" s="201">
        <f>'[2]09'!D16</f>
        <v>0</v>
      </c>
      <c r="E14" s="201">
        <f>'[2]09'!E16</f>
        <v>0</v>
      </c>
      <c r="F14" s="15">
        <f t="shared" si="6"/>
        <v>84</v>
      </c>
      <c r="G14" s="200">
        <f>'[2]09'!H16</f>
        <v>34</v>
      </c>
      <c r="H14" s="201">
        <f>'[2]09'!I16</f>
        <v>0</v>
      </c>
      <c r="I14" s="201">
        <f>'[2]09'!J16</f>
        <v>0</v>
      </c>
      <c r="J14" s="201">
        <f>'[2]09'!K16</f>
        <v>0</v>
      </c>
      <c r="K14" s="15">
        <f t="shared" si="3"/>
        <v>34</v>
      </c>
      <c r="L14" s="18">
        <f>frq!C14</f>
        <v>1</v>
      </c>
      <c r="M14" s="167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200">
        <f>'[2]09'!B17</f>
        <v>84</v>
      </c>
      <c r="C15" s="201">
        <f>'[2]09'!C17</f>
        <v>0</v>
      </c>
      <c r="D15" s="201">
        <f>'[2]09'!D17</f>
        <v>0</v>
      </c>
      <c r="E15" s="201">
        <f>'[2]09'!E17</f>
        <v>0</v>
      </c>
      <c r="F15" s="15">
        <f t="shared" si="6"/>
        <v>84</v>
      </c>
      <c r="G15" s="200">
        <f>'[2]09'!H17</f>
        <v>34</v>
      </c>
      <c r="H15" s="201">
        <f>'[2]09'!I17</f>
        <v>0</v>
      </c>
      <c r="I15" s="201">
        <f>'[2]09'!J17</f>
        <v>0</v>
      </c>
      <c r="J15" s="201">
        <f>'[2]09'!K17</f>
        <v>0</v>
      </c>
      <c r="K15" s="15">
        <f t="shared" si="3"/>
        <v>34</v>
      </c>
      <c r="L15" s="18">
        <f>frq!C15</f>
        <v>1</v>
      </c>
      <c r="M15" s="167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200">
        <f>'[2]09'!B18</f>
        <v>84</v>
      </c>
      <c r="C16" s="201">
        <f>'[2]09'!C18</f>
        <v>0</v>
      </c>
      <c r="D16" s="201">
        <f>'[2]09'!D18</f>
        <v>0</v>
      </c>
      <c r="E16" s="201">
        <f>'[2]09'!E18</f>
        <v>0</v>
      </c>
      <c r="F16" s="15">
        <f t="shared" si="6"/>
        <v>84</v>
      </c>
      <c r="G16" s="200">
        <f>'[2]09'!H18</f>
        <v>34</v>
      </c>
      <c r="H16" s="201">
        <f>'[2]09'!I18</f>
        <v>0</v>
      </c>
      <c r="I16" s="201">
        <f>'[2]09'!J18</f>
        <v>0</v>
      </c>
      <c r="J16" s="201">
        <f>'[2]09'!K18</f>
        <v>0</v>
      </c>
      <c r="K16" s="15">
        <f t="shared" si="3"/>
        <v>34</v>
      </c>
      <c r="L16" s="18">
        <f>frq!C16</f>
        <v>1</v>
      </c>
      <c r="M16" s="167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200">
        <f>'[2]09'!B19</f>
        <v>84</v>
      </c>
      <c r="C17" s="201">
        <f>'[2]09'!C19</f>
        <v>0</v>
      </c>
      <c r="D17" s="201">
        <f>'[2]09'!D19</f>
        <v>0</v>
      </c>
      <c r="E17" s="201">
        <f>'[2]09'!E19</f>
        <v>0</v>
      </c>
      <c r="F17" s="15">
        <f t="shared" si="6"/>
        <v>84</v>
      </c>
      <c r="G17" s="200">
        <f>'[2]09'!H19</f>
        <v>34</v>
      </c>
      <c r="H17" s="201">
        <f>'[2]09'!I19</f>
        <v>0</v>
      </c>
      <c r="I17" s="201">
        <f>'[2]09'!J19</f>
        <v>0</v>
      </c>
      <c r="J17" s="201">
        <f>'[2]09'!K19</f>
        <v>0</v>
      </c>
      <c r="K17" s="15">
        <f t="shared" si="3"/>
        <v>34</v>
      </c>
      <c r="L17" s="18">
        <f>frq!C17</f>
        <v>1</v>
      </c>
      <c r="M17" s="167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200">
        <f>'[2]09'!B20</f>
        <v>84</v>
      </c>
      <c r="C18" s="201">
        <f>'[2]09'!C20</f>
        <v>0</v>
      </c>
      <c r="D18" s="201">
        <f>'[2]09'!D20</f>
        <v>0</v>
      </c>
      <c r="E18" s="201">
        <f>'[2]09'!E20</f>
        <v>0</v>
      </c>
      <c r="F18" s="15">
        <f t="shared" si="6"/>
        <v>84</v>
      </c>
      <c r="G18" s="200">
        <f>'[2]09'!H20</f>
        <v>34</v>
      </c>
      <c r="H18" s="201">
        <f>'[2]09'!I20</f>
        <v>0</v>
      </c>
      <c r="I18" s="201">
        <f>'[2]09'!J20</f>
        <v>0</v>
      </c>
      <c r="J18" s="201">
        <f>'[2]09'!K20</f>
        <v>0</v>
      </c>
      <c r="K18" s="15">
        <f t="shared" si="3"/>
        <v>34</v>
      </c>
      <c r="L18" s="18">
        <f>frq!C18</f>
        <v>1</v>
      </c>
      <c r="M18" s="167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200">
        <f>'[2]09'!B21</f>
        <v>84</v>
      </c>
      <c r="C19" s="201">
        <f>'[2]09'!C21</f>
        <v>0</v>
      </c>
      <c r="D19" s="201">
        <f>'[2]09'!D21</f>
        <v>0</v>
      </c>
      <c r="E19" s="201">
        <f>'[2]09'!E21</f>
        <v>0</v>
      </c>
      <c r="F19" s="15">
        <f t="shared" si="6"/>
        <v>84</v>
      </c>
      <c r="G19" s="200">
        <f>'[2]09'!H21</f>
        <v>34</v>
      </c>
      <c r="H19" s="201">
        <f>'[2]09'!I21</f>
        <v>0</v>
      </c>
      <c r="I19" s="201">
        <f>'[2]09'!J21</f>
        <v>0</v>
      </c>
      <c r="J19" s="201">
        <f>'[2]09'!K21</f>
        <v>0</v>
      </c>
      <c r="K19" s="15">
        <f t="shared" si="3"/>
        <v>34</v>
      </c>
      <c r="L19" s="18">
        <f>frq!C19</f>
        <v>1</v>
      </c>
      <c r="M19" s="167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200">
        <f>'[2]09'!B22</f>
        <v>84</v>
      </c>
      <c r="C20" s="201">
        <f>'[2]09'!C22</f>
        <v>0</v>
      </c>
      <c r="D20" s="201">
        <f>'[2]09'!D22</f>
        <v>0</v>
      </c>
      <c r="E20" s="201">
        <f>'[2]09'!E22</f>
        <v>0</v>
      </c>
      <c r="F20" s="15">
        <f t="shared" si="6"/>
        <v>84</v>
      </c>
      <c r="G20" s="200">
        <f>'[2]09'!H22</f>
        <v>34</v>
      </c>
      <c r="H20" s="201">
        <f>'[2]09'!I22</f>
        <v>0</v>
      </c>
      <c r="I20" s="201">
        <f>'[2]09'!J22</f>
        <v>0</v>
      </c>
      <c r="J20" s="201">
        <f>'[2]09'!K22</f>
        <v>0</v>
      </c>
      <c r="K20" s="15">
        <f t="shared" si="3"/>
        <v>34</v>
      </c>
      <c r="L20" s="18">
        <f>frq!C20</f>
        <v>1</v>
      </c>
      <c r="M20" s="167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200">
        <f>'[2]09'!B23</f>
        <v>84</v>
      </c>
      <c r="C21" s="201">
        <f>'[2]09'!C23</f>
        <v>0</v>
      </c>
      <c r="D21" s="201">
        <f>'[2]09'!D23</f>
        <v>0</v>
      </c>
      <c r="E21" s="201">
        <f>'[2]09'!E23</f>
        <v>0</v>
      </c>
      <c r="F21" s="15">
        <f t="shared" si="6"/>
        <v>84</v>
      </c>
      <c r="G21" s="200">
        <f>'[2]09'!H23</f>
        <v>34</v>
      </c>
      <c r="H21" s="201">
        <f>'[2]09'!I23</f>
        <v>0</v>
      </c>
      <c r="I21" s="201">
        <f>'[2]09'!J23</f>
        <v>0</v>
      </c>
      <c r="J21" s="201">
        <f>'[2]09'!K23</f>
        <v>0</v>
      </c>
      <c r="K21" s="15">
        <f t="shared" si="3"/>
        <v>34</v>
      </c>
      <c r="L21" s="18">
        <f>frq!C21</f>
        <v>1</v>
      </c>
      <c r="M21" s="167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200">
        <f>'[2]09'!B24</f>
        <v>84</v>
      </c>
      <c r="C22" s="201">
        <f>'[2]09'!C24</f>
        <v>0</v>
      </c>
      <c r="D22" s="201">
        <f>'[2]09'!D24</f>
        <v>0</v>
      </c>
      <c r="E22" s="201">
        <f>'[2]09'!E24</f>
        <v>0</v>
      </c>
      <c r="F22" s="15">
        <f t="shared" si="6"/>
        <v>84</v>
      </c>
      <c r="G22" s="200">
        <f>'[2]09'!H24</f>
        <v>34</v>
      </c>
      <c r="H22" s="201">
        <f>'[2]09'!I24</f>
        <v>0</v>
      </c>
      <c r="I22" s="201">
        <f>'[2]09'!J24</f>
        <v>0</v>
      </c>
      <c r="J22" s="201">
        <f>'[2]09'!K24</f>
        <v>0</v>
      </c>
      <c r="K22" s="15">
        <f t="shared" si="3"/>
        <v>34</v>
      </c>
      <c r="L22" s="18">
        <f>frq!C22</f>
        <v>1</v>
      </c>
      <c r="M22" s="167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200">
        <f>'[2]09'!B25</f>
        <v>84</v>
      </c>
      <c r="C23" s="201">
        <f>'[2]09'!C25</f>
        <v>0</v>
      </c>
      <c r="D23" s="201">
        <f>'[2]09'!D25</f>
        <v>0</v>
      </c>
      <c r="E23" s="201">
        <f>'[2]09'!E25</f>
        <v>0</v>
      </c>
      <c r="F23" s="15">
        <f t="shared" si="6"/>
        <v>84</v>
      </c>
      <c r="G23" s="200">
        <f>'[2]09'!H25</f>
        <v>34</v>
      </c>
      <c r="H23" s="201">
        <f>'[2]09'!I25</f>
        <v>0</v>
      </c>
      <c r="I23" s="201">
        <f>'[2]09'!J25</f>
        <v>0</v>
      </c>
      <c r="J23" s="201">
        <f>'[2]09'!K25</f>
        <v>0</v>
      </c>
      <c r="K23" s="15">
        <f t="shared" si="3"/>
        <v>34</v>
      </c>
      <c r="L23" s="18">
        <f>frq!C23</f>
        <v>1</v>
      </c>
      <c r="M23" s="167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200">
        <f>'[2]09'!B26</f>
        <v>84</v>
      </c>
      <c r="C24" s="201">
        <f>'[2]09'!C26</f>
        <v>0</v>
      </c>
      <c r="D24" s="201">
        <f>'[2]09'!D26</f>
        <v>0</v>
      </c>
      <c r="E24" s="201">
        <f>'[2]09'!E26</f>
        <v>0</v>
      </c>
      <c r="F24" s="15">
        <f t="shared" si="6"/>
        <v>84</v>
      </c>
      <c r="G24" s="200">
        <f>'[2]09'!H26</f>
        <v>34</v>
      </c>
      <c r="H24" s="201">
        <f>'[2]09'!I26</f>
        <v>0</v>
      </c>
      <c r="I24" s="201">
        <f>'[2]09'!J26</f>
        <v>0</v>
      </c>
      <c r="J24" s="201">
        <f>'[2]09'!K26</f>
        <v>0</v>
      </c>
      <c r="K24" s="15">
        <f t="shared" si="3"/>
        <v>34</v>
      </c>
      <c r="L24" s="18">
        <f>frq!C24</f>
        <v>1</v>
      </c>
      <c r="M24" s="167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200">
        <f>'[2]09'!B27</f>
        <v>84</v>
      </c>
      <c r="C25" s="201">
        <f>'[2]09'!C27</f>
        <v>0</v>
      </c>
      <c r="D25" s="201">
        <f>'[2]09'!D27</f>
        <v>0</v>
      </c>
      <c r="E25" s="201">
        <f>'[2]09'!E27</f>
        <v>0</v>
      </c>
      <c r="F25" s="15">
        <f t="shared" si="6"/>
        <v>84</v>
      </c>
      <c r="G25" s="200">
        <f>'[2]09'!H27</f>
        <v>34</v>
      </c>
      <c r="H25" s="201">
        <f>'[2]09'!I27</f>
        <v>0</v>
      </c>
      <c r="I25" s="201">
        <f>'[2]09'!J27</f>
        <v>0</v>
      </c>
      <c r="J25" s="201">
        <f>'[2]09'!K27</f>
        <v>0</v>
      </c>
      <c r="K25" s="15">
        <f t="shared" si="3"/>
        <v>34</v>
      </c>
      <c r="L25" s="18">
        <f>frq!C25</f>
        <v>1</v>
      </c>
      <c r="M25" s="167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200">
        <f>'[2]09'!B28</f>
        <v>84</v>
      </c>
      <c r="C26" s="201">
        <f>'[2]09'!C28</f>
        <v>0</v>
      </c>
      <c r="D26" s="201">
        <f>'[2]09'!D28</f>
        <v>0</v>
      </c>
      <c r="E26" s="201">
        <f>'[2]09'!E28</f>
        <v>0</v>
      </c>
      <c r="F26" s="15">
        <f t="shared" si="6"/>
        <v>84</v>
      </c>
      <c r="G26" s="200">
        <f>'[2]09'!H28</f>
        <v>34</v>
      </c>
      <c r="H26" s="201">
        <f>'[2]09'!I28</f>
        <v>0</v>
      </c>
      <c r="I26" s="201">
        <f>'[2]09'!J28</f>
        <v>0</v>
      </c>
      <c r="J26" s="201">
        <f>'[2]09'!K28</f>
        <v>0</v>
      </c>
      <c r="K26" s="15">
        <f t="shared" si="3"/>
        <v>34</v>
      </c>
      <c r="L26" s="18">
        <f>frq!C26</f>
        <v>1</v>
      </c>
      <c r="M26" s="167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</row>
    <row r="27" spans="1:18">
      <c r="A27" s="8" t="s">
        <v>69</v>
      </c>
      <c r="B27" s="200">
        <f>'[2]09'!B29</f>
        <v>84</v>
      </c>
      <c r="C27" s="201">
        <f>'[2]09'!C29</f>
        <v>0</v>
      </c>
      <c r="D27" s="201">
        <f>'[2]09'!D29</f>
        <v>0</v>
      </c>
      <c r="E27" s="201">
        <f>'[2]09'!E29</f>
        <v>0</v>
      </c>
      <c r="F27" s="15">
        <f t="shared" si="6"/>
        <v>84</v>
      </c>
      <c r="G27" s="200">
        <f>'[2]09'!H29</f>
        <v>34</v>
      </c>
      <c r="H27" s="201">
        <f>'[2]09'!I29</f>
        <v>0</v>
      </c>
      <c r="I27" s="201">
        <f>'[2]09'!J29</f>
        <v>0</v>
      </c>
      <c r="J27" s="201">
        <f>'[2]09'!K29</f>
        <v>0</v>
      </c>
      <c r="K27" s="15">
        <f t="shared" si="3"/>
        <v>34</v>
      </c>
      <c r="L27" s="18">
        <f>frq!C27</f>
        <v>1</v>
      </c>
      <c r="M27" s="167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</row>
    <row r="28" spans="1:18">
      <c r="A28" s="8" t="s">
        <v>70</v>
      </c>
      <c r="B28" s="200">
        <f>'[2]09'!B30</f>
        <v>84</v>
      </c>
      <c r="C28" s="201">
        <f>'[2]09'!C30</f>
        <v>0</v>
      </c>
      <c r="D28" s="201">
        <f>'[2]09'!D30</f>
        <v>0</v>
      </c>
      <c r="E28" s="201">
        <f>'[2]09'!E30</f>
        <v>0</v>
      </c>
      <c r="F28" s="15">
        <f t="shared" si="6"/>
        <v>84</v>
      </c>
      <c r="G28" s="200">
        <f>'[2]09'!H30</f>
        <v>35</v>
      </c>
      <c r="H28" s="201">
        <f>'[2]09'!I30</f>
        <v>0</v>
      </c>
      <c r="I28" s="201">
        <f>'[2]09'!J30</f>
        <v>0</v>
      </c>
      <c r="J28" s="201">
        <f>'[2]09'!K30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200">
        <f>'[2]09'!B31</f>
        <v>84</v>
      </c>
      <c r="C29" s="201">
        <f>'[2]09'!C31</f>
        <v>0</v>
      </c>
      <c r="D29" s="201">
        <f>'[2]09'!D31</f>
        <v>0</v>
      </c>
      <c r="E29" s="201">
        <f>'[2]09'!E31</f>
        <v>0</v>
      </c>
      <c r="F29" s="15">
        <f t="shared" si="6"/>
        <v>84</v>
      </c>
      <c r="G29" s="200">
        <f>'[2]09'!H31</f>
        <v>35</v>
      </c>
      <c r="H29" s="201">
        <f>'[2]09'!I31</f>
        <v>0</v>
      </c>
      <c r="I29" s="201">
        <f>'[2]09'!J31</f>
        <v>0</v>
      </c>
      <c r="J29" s="201">
        <f>'[2]09'!K31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200">
        <f>'[2]09'!B32</f>
        <v>84</v>
      </c>
      <c r="C30" s="201">
        <f>'[2]09'!C32</f>
        <v>0</v>
      </c>
      <c r="D30" s="201">
        <f>'[2]09'!D32</f>
        <v>0</v>
      </c>
      <c r="E30" s="201">
        <f>'[2]09'!E32</f>
        <v>0</v>
      </c>
      <c r="F30" s="15">
        <f t="shared" si="6"/>
        <v>84</v>
      </c>
      <c r="G30" s="200">
        <f>'[2]09'!H32</f>
        <v>34</v>
      </c>
      <c r="H30" s="201">
        <f>'[2]09'!I32</f>
        <v>0</v>
      </c>
      <c r="I30" s="201">
        <f>'[2]09'!J32</f>
        <v>0</v>
      </c>
      <c r="J30" s="201">
        <f>'[2]09'!K32</f>
        <v>0</v>
      </c>
      <c r="K30" s="15">
        <f t="shared" si="3"/>
        <v>34</v>
      </c>
      <c r="L30" s="18">
        <f>frq!C30</f>
        <v>1</v>
      </c>
      <c r="M30" s="167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</row>
    <row r="31" spans="1:18">
      <c r="A31" s="8" t="s">
        <v>73</v>
      </c>
      <c r="B31" s="200">
        <f>'[2]09'!B33</f>
        <v>84</v>
      </c>
      <c r="C31" s="201">
        <f>'[2]09'!C33</f>
        <v>0</v>
      </c>
      <c r="D31" s="201">
        <f>'[2]09'!D33</f>
        <v>0</v>
      </c>
      <c r="E31" s="201">
        <f>'[2]09'!E33</f>
        <v>0</v>
      </c>
      <c r="F31" s="15">
        <f t="shared" si="6"/>
        <v>84</v>
      </c>
      <c r="G31" s="200">
        <f>'[2]09'!H33</f>
        <v>34</v>
      </c>
      <c r="H31" s="201">
        <f>'[2]09'!I33</f>
        <v>0</v>
      </c>
      <c r="I31" s="201">
        <f>'[2]09'!J33</f>
        <v>0</v>
      </c>
      <c r="J31" s="201">
        <f>'[2]09'!K33</f>
        <v>0</v>
      </c>
      <c r="K31" s="15">
        <f t="shared" si="3"/>
        <v>34</v>
      </c>
      <c r="L31" s="18">
        <f>frq!C31</f>
        <v>1</v>
      </c>
      <c r="M31" s="167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200">
        <f>'[2]09'!B34</f>
        <v>84</v>
      </c>
      <c r="C32" s="201">
        <f>'[2]09'!C34</f>
        <v>0</v>
      </c>
      <c r="D32" s="201">
        <f>'[2]09'!D34</f>
        <v>0</v>
      </c>
      <c r="E32" s="201">
        <f>'[2]09'!E34</f>
        <v>0</v>
      </c>
      <c r="F32" s="15">
        <f t="shared" si="6"/>
        <v>84</v>
      </c>
      <c r="G32" s="200">
        <f>'[2]09'!H34</f>
        <v>34</v>
      </c>
      <c r="H32" s="201">
        <f>'[2]09'!I34</f>
        <v>0</v>
      </c>
      <c r="I32" s="201">
        <f>'[2]09'!J34</f>
        <v>0</v>
      </c>
      <c r="J32" s="201">
        <f>'[2]09'!K34</f>
        <v>0</v>
      </c>
      <c r="K32" s="15">
        <f t="shared" si="3"/>
        <v>34</v>
      </c>
      <c r="L32" s="18">
        <f>frq!C32</f>
        <v>1</v>
      </c>
      <c r="M32" s="167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200">
        <f>'[2]09'!B35</f>
        <v>84</v>
      </c>
      <c r="C33" s="201">
        <f>'[2]09'!C35</f>
        <v>0</v>
      </c>
      <c r="D33" s="201">
        <f>'[2]09'!D35</f>
        <v>0</v>
      </c>
      <c r="E33" s="201">
        <f>'[2]09'!E35</f>
        <v>0</v>
      </c>
      <c r="F33" s="15">
        <f t="shared" si="6"/>
        <v>84</v>
      </c>
      <c r="G33" s="200">
        <f>'[2]09'!H35</f>
        <v>34</v>
      </c>
      <c r="H33" s="201">
        <f>'[2]09'!I35</f>
        <v>0</v>
      </c>
      <c r="I33" s="201">
        <f>'[2]09'!J35</f>
        <v>0</v>
      </c>
      <c r="J33" s="201">
        <f>'[2]09'!K35</f>
        <v>0</v>
      </c>
      <c r="K33" s="15">
        <f t="shared" si="3"/>
        <v>34</v>
      </c>
      <c r="L33" s="18">
        <f>frq!C33</f>
        <v>1</v>
      </c>
      <c r="M33" s="167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200">
        <f>'[2]09'!B36</f>
        <v>84</v>
      </c>
      <c r="C34" s="201">
        <f>'[2]09'!C36</f>
        <v>0</v>
      </c>
      <c r="D34" s="201">
        <f>'[2]09'!D36</f>
        <v>0</v>
      </c>
      <c r="E34" s="201">
        <f>'[2]09'!E36</f>
        <v>0</v>
      </c>
      <c r="F34" s="15">
        <f t="shared" si="6"/>
        <v>84</v>
      </c>
      <c r="G34" s="200">
        <f>'[2]09'!H36</f>
        <v>34</v>
      </c>
      <c r="H34" s="201">
        <f>'[2]09'!I36</f>
        <v>0</v>
      </c>
      <c r="I34" s="201">
        <f>'[2]09'!J36</f>
        <v>0</v>
      </c>
      <c r="J34" s="201">
        <f>'[2]09'!K36</f>
        <v>0</v>
      </c>
      <c r="K34" s="15">
        <f t="shared" si="3"/>
        <v>34</v>
      </c>
      <c r="L34" s="18">
        <f>frq!C34</f>
        <v>1</v>
      </c>
      <c r="M34" s="167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200">
        <f>'[2]09'!B37</f>
        <v>84</v>
      </c>
      <c r="C35" s="201">
        <f>'[2]09'!C37</f>
        <v>0</v>
      </c>
      <c r="D35" s="201">
        <f>'[2]09'!D37</f>
        <v>0</v>
      </c>
      <c r="E35" s="201">
        <f>'[2]09'!E37</f>
        <v>0</v>
      </c>
      <c r="F35" s="15">
        <f t="shared" si="6"/>
        <v>84</v>
      </c>
      <c r="G35" s="200">
        <f>'[2]09'!H37</f>
        <v>34</v>
      </c>
      <c r="H35" s="201">
        <f>'[2]09'!I37</f>
        <v>0</v>
      </c>
      <c r="I35" s="201">
        <f>'[2]09'!J37</f>
        <v>0</v>
      </c>
      <c r="J35" s="201">
        <f>'[2]09'!K37</f>
        <v>0</v>
      </c>
      <c r="K35" s="15">
        <f t="shared" si="3"/>
        <v>34</v>
      </c>
      <c r="L35" s="18">
        <f>frq!C35</f>
        <v>1</v>
      </c>
      <c r="M35" s="167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200">
        <f>'[2]09'!B38</f>
        <v>84</v>
      </c>
      <c r="C36" s="201">
        <f>'[2]09'!C38</f>
        <v>0</v>
      </c>
      <c r="D36" s="201">
        <f>'[2]09'!D38</f>
        <v>0</v>
      </c>
      <c r="E36" s="201">
        <f>'[2]09'!E38</f>
        <v>0</v>
      </c>
      <c r="F36" s="15">
        <f t="shared" si="6"/>
        <v>84</v>
      </c>
      <c r="G36" s="200">
        <f>'[2]09'!H38</f>
        <v>34</v>
      </c>
      <c r="H36" s="201">
        <f>'[2]09'!I38</f>
        <v>0</v>
      </c>
      <c r="I36" s="201">
        <f>'[2]09'!J38</f>
        <v>0</v>
      </c>
      <c r="J36" s="201">
        <f>'[2]09'!K38</f>
        <v>0</v>
      </c>
      <c r="K36" s="15">
        <f t="shared" si="3"/>
        <v>34</v>
      </c>
      <c r="L36" s="18">
        <f>frq!C36</f>
        <v>1</v>
      </c>
      <c r="M36" s="167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200">
        <f>'[2]09'!B39</f>
        <v>84</v>
      </c>
      <c r="C37" s="201">
        <f>'[2]09'!C39</f>
        <v>0</v>
      </c>
      <c r="D37" s="201">
        <f>'[2]09'!D39</f>
        <v>0</v>
      </c>
      <c r="E37" s="201">
        <f>'[2]09'!E39</f>
        <v>0</v>
      </c>
      <c r="F37" s="15">
        <f t="shared" si="6"/>
        <v>84</v>
      </c>
      <c r="G37" s="200">
        <f>'[2]09'!H39</f>
        <v>34</v>
      </c>
      <c r="H37" s="201">
        <f>'[2]09'!I39</f>
        <v>0</v>
      </c>
      <c r="I37" s="201">
        <f>'[2]09'!J39</f>
        <v>0</v>
      </c>
      <c r="J37" s="201">
        <f>'[2]09'!K39</f>
        <v>0</v>
      </c>
      <c r="K37" s="15">
        <f t="shared" si="3"/>
        <v>34</v>
      </c>
      <c r="L37" s="18">
        <f>frq!C37</f>
        <v>1</v>
      </c>
      <c r="M37" s="167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200">
        <f>'[2]09'!B40</f>
        <v>84</v>
      </c>
      <c r="C38" s="201">
        <f>'[2]09'!C40</f>
        <v>0</v>
      </c>
      <c r="D38" s="201">
        <f>'[2]09'!D40</f>
        <v>0</v>
      </c>
      <c r="E38" s="201">
        <f>'[2]09'!E40</f>
        <v>0</v>
      </c>
      <c r="F38" s="15">
        <f t="shared" si="6"/>
        <v>84</v>
      </c>
      <c r="G38" s="200">
        <f>'[2]09'!H40</f>
        <v>34</v>
      </c>
      <c r="H38" s="201">
        <f>'[2]09'!I40</f>
        <v>0</v>
      </c>
      <c r="I38" s="201">
        <f>'[2]09'!J40</f>
        <v>0</v>
      </c>
      <c r="J38" s="201">
        <f>'[2]09'!K40</f>
        <v>0</v>
      </c>
      <c r="K38" s="15">
        <f t="shared" si="3"/>
        <v>34</v>
      </c>
      <c r="L38" s="18">
        <f>frq!C38</f>
        <v>1</v>
      </c>
      <c r="M38" s="167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200">
        <f>'[2]09'!B41</f>
        <v>84</v>
      </c>
      <c r="C39" s="201">
        <f>'[2]09'!C41</f>
        <v>0</v>
      </c>
      <c r="D39" s="201">
        <f>'[2]09'!D41</f>
        <v>0</v>
      </c>
      <c r="E39" s="201">
        <f>'[2]09'!E41</f>
        <v>0</v>
      </c>
      <c r="F39" s="15">
        <f t="shared" si="6"/>
        <v>84</v>
      </c>
      <c r="G39" s="200">
        <f>'[2]09'!H41</f>
        <v>34</v>
      </c>
      <c r="H39" s="201">
        <f>'[2]09'!I41</f>
        <v>0</v>
      </c>
      <c r="I39" s="201">
        <f>'[2]09'!J41</f>
        <v>0</v>
      </c>
      <c r="J39" s="201">
        <f>'[2]09'!K41</f>
        <v>0</v>
      </c>
      <c r="K39" s="15">
        <f t="shared" si="3"/>
        <v>34</v>
      </c>
      <c r="L39" s="18">
        <f>frq!C39</f>
        <v>1</v>
      </c>
      <c r="M39" s="167">
        <f t="shared" si="4"/>
        <v>33.6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33.6</v>
      </c>
      <c r="R39" s="18">
        <v>0.4</v>
      </c>
    </row>
    <row r="40" spans="1:18">
      <c r="A40" s="8" t="s">
        <v>82</v>
      </c>
      <c r="B40" s="200">
        <f>'[2]09'!B42</f>
        <v>84</v>
      </c>
      <c r="C40" s="201">
        <f>'[2]09'!C42</f>
        <v>0</v>
      </c>
      <c r="D40" s="201">
        <f>'[2]09'!D42</f>
        <v>0</v>
      </c>
      <c r="E40" s="201">
        <f>'[2]09'!E42</f>
        <v>0</v>
      </c>
      <c r="F40" s="15">
        <f t="shared" si="6"/>
        <v>84</v>
      </c>
      <c r="G40" s="200">
        <f>'[2]09'!H42</f>
        <v>34</v>
      </c>
      <c r="H40" s="201">
        <f>'[2]09'!I42</f>
        <v>0</v>
      </c>
      <c r="I40" s="201">
        <f>'[2]09'!J42</f>
        <v>0</v>
      </c>
      <c r="J40" s="201">
        <f>'[2]09'!K42</f>
        <v>0</v>
      </c>
      <c r="K40" s="15">
        <f t="shared" si="3"/>
        <v>34</v>
      </c>
      <c r="L40" s="18">
        <f>frq!C40</f>
        <v>1</v>
      </c>
      <c r="M40" s="167">
        <f t="shared" si="4"/>
        <v>33.6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33.6</v>
      </c>
      <c r="R40" s="18">
        <v>0.4</v>
      </c>
    </row>
    <row r="41" spans="1:18">
      <c r="A41" s="8" t="s">
        <v>83</v>
      </c>
      <c r="B41" s="200">
        <f>'[2]09'!B43</f>
        <v>84</v>
      </c>
      <c r="C41" s="201">
        <f>'[2]09'!C43</f>
        <v>0</v>
      </c>
      <c r="D41" s="201">
        <f>'[2]09'!D43</f>
        <v>0</v>
      </c>
      <c r="E41" s="201">
        <f>'[2]09'!E43</f>
        <v>0</v>
      </c>
      <c r="F41" s="15">
        <f t="shared" si="6"/>
        <v>84</v>
      </c>
      <c r="G41" s="200">
        <f>'[2]09'!H43</f>
        <v>34</v>
      </c>
      <c r="H41" s="201">
        <f>'[2]09'!I43</f>
        <v>0</v>
      </c>
      <c r="I41" s="201">
        <f>'[2]09'!J43</f>
        <v>0</v>
      </c>
      <c r="J41" s="201">
        <f>'[2]09'!K43</f>
        <v>0</v>
      </c>
      <c r="K41" s="15">
        <f t="shared" si="3"/>
        <v>34</v>
      </c>
      <c r="L41" s="18">
        <f>frq!C41</f>
        <v>1</v>
      </c>
      <c r="M41" s="167">
        <f t="shared" si="4"/>
        <v>33.6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33.6</v>
      </c>
      <c r="R41" s="18">
        <v>0.4</v>
      </c>
    </row>
    <row r="42" spans="1:18">
      <c r="A42" s="8" t="s">
        <v>84</v>
      </c>
      <c r="B42" s="200">
        <f>'[2]09'!B44</f>
        <v>84</v>
      </c>
      <c r="C42" s="201">
        <f>'[2]09'!C44</f>
        <v>0</v>
      </c>
      <c r="D42" s="201">
        <f>'[2]09'!D44</f>
        <v>0</v>
      </c>
      <c r="E42" s="201">
        <f>'[2]09'!E44</f>
        <v>0</v>
      </c>
      <c r="F42" s="15">
        <f t="shared" si="6"/>
        <v>84</v>
      </c>
      <c r="G42" s="200">
        <f>'[2]09'!H44</f>
        <v>34</v>
      </c>
      <c r="H42" s="201">
        <f>'[2]09'!I44</f>
        <v>0</v>
      </c>
      <c r="I42" s="201">
        <f>'[2]09'!J44</f>
        <v>0</v>
      </c>
      <c r="J42" s="201">
        <f>'[2]09'!K44</f>
        <v>0</v>
      </c>
      <c r="K42" s="15">
        <f t="shared" si="3"/>
        <v>34</v>
      </c>
      <c r="L42" s="18">
        <f>frq!C42</f>
        <v>1</v>
      </c>
      <c r="M42" s="167">
        <f t="shared" si="4"/>
        <v>33.6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33.6</v>
      </c>
      <c r="R42" s="18">
        <v>0.4</v>
      </c>
    </row>
    <row r="43" spans="1:18">
      <c r="A43" s="8" t="s">
        <v>85</v>
      </c>
      <c r="B43" s="200">
        <f>'[2]09'!B45</f>
        <v>84</v>
      </c>
      <c r="C43" s="201">
        <f>'[2]09'!C45</f>
        <v>0</v>
      </c>
      <c r="D43" s="201">
        <f>'[2]09'!D45</f>
        <v>0</v>
      </c>
      <c r="E43" s="201">
        <f>'[2]09'!E45</f>
        <v>0</v>
      </c>
      <c r="F43" s="15">
        <f t="shared" si="6"/>
        <v>84</v>
      </c>
      <c r="G43" s="200">
        <f>'[2]09'!H45</f>
        <v>34</v>
      </c>
      <c r="H43" s="201">
        <f>'[2]09'!I45</f>
        <v>0</v>
      </c>
      <c r="I43" s="201">
        <f>'[2]09'!J45</f>
        <v>0</v>
      </c>
      <c r="J43" s="201">
        <f>'[2]09'!K45</f>
        <v>0</v>
      </c>
      <c r="K43" s="15">
        <f t="shared" si="3"/>
        <v>34</v>
      </c>
      <c r="L43" s="18">
        <f>frq!C43</f>
        <v>1</v>
      </c>
      <c r="M43" s="167">
        <f t="shared" si="4"/>
        <v>33.6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33.6</v>
      </c>
      <c r="R43" s="18">
        <v>0.4</v>
      </c>
    </row>
    <row r="44" spans="1:18">
      <c r="A44" s="8" t="s">
        <v>86</v>
      </c>
      <c r="B44" s="200">
        <f>'[2]09'!B46</f>
        <v>84</v>
      </c>
      <c r="C44" s="201">
        <f>'[2]09'!C46</f>
        <v>0</v>
      </c>
      <c r="D44" s="201">
        <f>'[2]09'!D46</f>
        <v>0</v>
      </c>
      <c r="E44" s="201">
        <f>'[2]09'!E46</f>
        <v>0</v>
      </c>
      <c r="F44" s="15">
        <f t="shared" si="6"/>
        <v>84</v>
      </c>
      <c r="G44" s="200">
        <f>'[2]09'!H46</f>
        <v>34</v>
      </c>
      <c r="H44" s="201">
        <f>'[2]09'!I46</f>
        <v>0</v>
      </c>
      <c r="I44" s="201">
        <f>'[2]09'!J46</f>
        <v>0</v>
      </c>
      <c r="J44" s="201">
        <f>'[2]09'!K46</f>
        <v>0</v>
      </c>
      <c r="K44" s="15">
        <f t="shared" si="3"/>
        <v>34</v>
      </c>
      <c r="L44" s="18">
        <f>frq!C44</f>
        <v>1</v>
      </c>
      <c r="M44" s="167">
        <f t="shared" si="4"/>
        <v>33.6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33.6</v>
      </c>
      <c r="R44" s="18">
        <v>0.4</v>
      </c>
    </row>
    <row r="45" spans="1:18">
      <c r="A45" s="8" t="s">
        <v>87</v>
      </c>
      <c r="B45" s="200">
        <f>'[2]09'!B47</f>
        <v>84</v>
      </c>
      <c r="C45" s="201">
        <f>'[2]09'!C47</f>
        <v>0</v>
      </c>
      <c r="D45" s="201">
        <f>'[2]09'!D47</f>
        <v>0</v>
      </c>
      <c r="E45" s="201">
        <f>'[2]09'!E47</f>
        <v>0</v>
      </c>
      <c r="F45" s="15">
        <f t="shared" si="6"/>
        <v>84</v>
      </c>
      <c r="G45" s="200">
        <f>'[2]09'!H47</f>
        <v>34</v>
      </c>
      <c r="H45" s="201">
        <f>'[2]09'!I47</f>
        <v>0</v>
      </c>
      <c r="I45" s="201">
        <f>'[2]09'!J47</f>
        <v>0</v>
      </c>
      <c r="J45" s="201">
        <f>'[2]09'!K47</f>
        <v>0</v>
      </c>
      <c r="K45" s="15">
        <f t="shared" si="3"/>
        <v>34</v>
      </c>
      <c r="L45" s="18">
        <f>frq!C45</f>
        <v>1</v>
      </c>
      <c r="M45" s="167">
        <f t="shared" si="4"/>
        <v>33.6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33.6</v>
      </c>
      <c r="R45" s="18">
        <v>0.4</v>
      </c>
    </row>
    <row r="46" spans="1:18">
      <c r="A46" s="8" t="s">
        <v>88</v>
      </c>
      <c r="B46" s="200">
        <f>'[2]09'!B48</f>
        <v>84</v>
      </c>
      <c r="C46" s="201">
        <f>'[2]09'!C48</f>
        <v>0</v>
      </c>
      <c r="D46" s="201">
        <f>'[2]09'!D48</f>
        <v>0</v>
      </c>
      <c r="E46" s="201">
        <f>'[2]09'!E48</f>
        <v>0</v>
      </c>
      <c r="F46" s="15">
        <f t="shared" si="6"/>
        <v>84</v>
      </c>
      <c r="G46" s="200">
        <f>'[2]09'!H48</f>
        <v>34</v>
      </c>
      <c r="H46" s="201">
        <f>'[2]09'!I48</f>
        <v>0</v>
      </c>
      <c r="I46" s="201">
        <f>'[2]09'!J48</f>
        <v>0</v>
      </c>
      <c r="J46" s="201">
        <f>'[2]09'!K48</f>
        <v>0</v>
      </c>
      <c r="K46" s="15">
        <f t="shared" si="3"/>
        <v>34</v>
      </c>
      <c r="L46" s="18">
        <f>frq!C46</f>
        <v>1</v>
      </c>
      <c r="M46" s="167">
        <f t="shared" si="4"/>
        <v>33.6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33.6</v>
      </c>
      <c r="R46" s="18">
        <v>0.4</v>
      </c>
    </row>
    <row r="47" spans="1:18">
      <c r="A47" s="8" t="s">
        <v>89</v>
      </c>
      <c r="B47" s="200">
        <f>'[2]09'!B49</f>
        <v>84</v>
      </c>
      <c r="C47" s="201">
        <f>'[2]09'!C49</f>
        <v>0</v>
      </c>
      <c r="D47" s="201">
        <f>'[2]09'!D49</f>
        <v>0</v>
      </c>
      <c r="E47" s="201">
        <f>'[2]09'!E49</f>
        <v>0</v>
      </c>
      <c r="F47" s="15">
        <f t="shared" si="6"/>
        <v>84</v>
      </c>
      <c r="G47" s="200">
        <f>'[2]09'!H49</f>
        <v>34</v>
      </c>
      <c r="H47" s="201">
        <f>'[2]09'!I49</f>
        <v>0</v>
      </c>
      <c r="I47" s="201">
        <f>'[2]09'!J49</f>
        <v>0</v>
      </c>
      <c r="J47" s="201">
        <f>'[2]09'!K49</f>
        <v>0</v>
      </c>
      <c r="K47" s="15">
        <f t="shared" si="3"/>
        <v>34</v>
      </c>
      <c r="L47" s="18">
        <f>frq!C47</f>
        <v>1</v>
      </c>
      <c r="M47" s="167">
        <f t="shared" si="4"/>
        <v>33.6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33.6</v>
      </c>
      <c r="R47" s="18">
        <v>0.4</v>
      </c>
    </row>
    <row r="48" spans="1:18">
      <c r="A48" s="8" t="s">
        <v>90</v>
      </c>
      <c r="B48" s="200">
        <f>'[2]09'!B50</f>
        <v>84</v>
      </c>
      <c r="C48" s="201">
        <f>'[2]09'!C50</f>
        <v>0</v>
      </c>
      <c r="D48" s="201">
        <f>'[2]09'!D50</f>
        <v>0</v>
      </c>
      <c r="E48" s="201">
        <f>'[2]09'!E50</f>
        <v>0</v>
      </c>
      <c r="F48" s="15">
        <f t="shared" si="6"/>
        <v>84</v>
      </c>
      <c r="G48" s="200">
        <f>'[2]09'!H50</f>
        <v>34</v>
      </c>
      <c r="H48" s="201">
        <f>'[2]09'!I50</f>
        <v>0</v>
      </c>
      <c r="I48" s="201">
        <f>'[2]09'!J50</f>
        <v>0</v>
      </c>
      <c r="J48" s="201">
        <f>'[2]09'!K50</f>
        <v>0</v>
      </c>
      <c r="K48" s="15">
        <f t="shared" si="3"/>
        <v>34</v>
      </c>
      <c r="L48" s="18">
        <f>frq!C48</f>
        <v>1</v>
      </c>
      <c r="M48" s="167">
        <f t="shared" si="4"/>
        <v>33.6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33.6</v>
      </c>
      <c r="R48" s="18">
        <v>0.4</v>
      </c>
    </row>
    <row r="49" spans="1:18">
      <c r="A49" s="8" t="s">
        <v>91</v>
      </c>
      <c r="B49" s="200">
        <f>'[2]09'!B51</f>
        <v>84</v>
      </c>
      <c r="C49" s="201">
        <f>'[2]09'!C51</f>
        <v>0</v>
      </c>
      <c r="D49" s="201">
        <f>'[2]09'!D51</f>
        <v>0</v>
      </c>
      <c r="E49" s="201">
        <f>'[2]09'!E51</f>
        <v>0</v>
      </c>
      <c r="F49" s="15">
        <f t="shared" si="6"/>
        <v>84</v>
      </c>
      <c r="G49" s="200">
        <f>'[2]09'!H51</f>
        <v>34</v>
      </c>
      <c r="H49" s="201">
        <f>'[2]09'!I51</f>
        <v>0</v>
      </c>
      <c r="I49" s="201">
        <f>'[2]09'!J51</f>
        <v>0</v>
      </c>
      <c r="J49" s="201">
        <f>'[2]09'!K51</f>
        <v>0</v>
      </c>
      <c r="K49" s="15">
        <f t="shared" si="3"/>
        <v>34</v>
      </c>
      <c r="L49" s="18">
        <f>frq!C49</f>
        <v>1</v>
      </c>
      <c r="M49" s="167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</row>
    <row r="50" spans="1:18">
      <c r="A50" s="8" t="s">
        <v>92</v>
      </c>
      <c r="B50" s="200">
        <f>'[2]09'!B52</f>
        <v>84</v>
      </c>
      <c r="C50" s="201">
        <f>'[2]09'!C52</f>
        <v>0</v>
      </c>
      <c r="D50" s="201">
        <f>'[2]09'!D52</f>
        <v>0</v>
      </c>
      <c r="E50" s="201">
        <f>'[2]09'!E52</f>
        <v>0</v>
      </c>
      <c r="F50" s="15">
        <f t="shared" si="6"/>
        <v>84</v>
      </c>
      <c r="G50" s="200">
        <f>'[2]09'!H52</f>
        <v>34</v>
      </c>
      <c r="H50" s="201">
        <f>'[2]09'!I52</f>
        <v>0</v>
      </c>
      <c r="I50" s="201">
        <f>'[2]09'!J52</f>
        <v>0</v>
      </c>
      <c r="J50" s="201">
        <f>'[2]09'!K52</f>
        <v>0</v>
      </c>
      <c r="K50" s="15">
        <f t="shared" si="3"/>
        <v>34</v>
      </c>
      <c r="L50" s="18">
        <f>frq!C50</f>
        <v>1</v>
      </c>
      <c r="M50" s="167">
        <f t="shared" si="4"/>
        <v>33.6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</v>
      </c>
      <c r="R50" s="18">
        <v>0.4</v>
      </c>
    </row>
    <row r="51" spans="1:18">
      <c r="A51" s="8" t="s">
        <v>93</v>
      </c>
      <c r="B51" s="200">
        <f>'[2]09'!B53</f>
        <v>84</v>
      </c>
      <c r="C51" s="201">
        <f>'[2]09'!C53</f>
        <v>0</v>
      </c>
      <c r="D51" s="201">
        <f>'[2]09'!D53</f>
        <v>0</v>
      </c>
      <c r="E51" s="201">
        <f>'[2]09'!E53</f>
        <v>0</v>
      </c>
      <c r="F51" s="15">
        <f t="shared" si="6"/>
        <v>84</v>
      </c>
      <c r="G51" s="200">
        <f>'[2]09'!H53</f>
        <v>34</v>
      </c>
      <c r="H51" s="201">
        <f>'[2]09'!I53</f>
        <v>0</v>
      </c>
      <c r="I51" s="201">
        <f>'[2]09'!J53</f>
        <v>0</v>
      </c>
      <c r="J51" s="201">
        <f>'[2]09'!K53</f>
        <v>0</v>
      </c>
      <c r="K51" s="15">
        <f t="shared" si="3"/>
        <v>34</v>
      </c>
      <c r="L51" s="18">
        <f>frq!C51</f>
        <v>1</v>
      </c>
      <c r="M51" s="167">
        <f t="shared" si="4"/>
        <v>33.6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33.6</v>
      </c>
      <c r="R51" s="18">
        <v>0.4</v>
      </c>
    </row>
    <row r="52" spans="1:18">
      <c r="A52" s="8" t="s">
        <v>94</v>
      </c>
      <c r="B52" s="200">
        <f>'[2]09'!B54</f>
        <v>84</v>
      </c>
      <c r="C52" s="201">
        <f>'[2]09'!C54</f>
        <v>0</v>
      </c>
      <c r="D52" s="201">
        <f>'[2]09'!D54</f>
        <v>0</v>
      </c>
      <c r="E52" s="201">
        <f>'[2]09'!E54</f>
        <v>0</v>
      </c>
      <c r="F52" s="15">
        <f t="shared" si="6"/>
        <v>84</v>
      </c>
      <c r="G52" s="200">
        <f>'[2]09'!H54</f>
        <v>34</v>
      </c>
      <c r="H52" s="201">
        <f>'[2]09'!I54</f>
        <v>0</v>
      </c>
      <c r="I52" s="201">
        <f>'[2]09'!J54</f>
        <v>0</v>
      </c>
      <c r="J52" s="201">
        <f>'[2]09'!K54</f>
        <v>0</v>
      </c>
      <c r="K52" s="15">
        <f t="shared" si="3"/>
        <v>34</v>
      </c>
      <c r="L52" s="18">
        <f>frq!C52</f>
        <v>1</v>
      </c>
      <c r="M52" s="167">
        <f t="shared" si="4"/>
        <v>33.6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33.6</v>
      </c>
      <c r="R52" s="18">
        <v>0.4</v>
      </c>
    </row>
    <row r="53" spans="1:18">
      <c r="A53" s="8" t="s">
        <v>95</v>
      </c>
      <c r="B53" s="200">
        <f>'[2]09'!B55</f>
        <v>84</v>
      </c>
      <c r="C53" s="201">
        <f>'[2]09'!C55</f>
        <v>0</v>
      </c>
      <c r="D53" s="201">
        <f>'[2]09'!D55</f>
        <v>0</v>
      </c>
      <c r="E53" s="201">
        <f>'[2]09'!E55</f>
        <v>0</v>
      </c>
      <c r="F53" s="15">
        <f t="shared" si="6"/>
        <v>84</v>
      </c>
      <c r="G53" s="200">
        <f>'[2]09'!H55</f>
        <v>34</v>
      </c>
      <c r="H53" s="201">
        <f>'[2]09'!I55</f>
        <v>0</v>
      </c>
      <c r="I53" s="201">
        <f>'[2]09'!J55</f>
        <v>0</v>
      </c>
      <c r="J53" s="201">
        <f>'[2]09'!K55</f>
        <v>0</v>
      </c>
      <c r="K53" s="15">
        <f t="shared" si="3"/>
        <v>34</v>
      </c>
      <c r="L53" s="18">
        <f>frq!C53</f>
        <v>1</v>
      </c>
      <c r="M53" s="167">
        <f t="shared" si="4"/>
        <v>33.6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33.6</v>
      </c>
      <c r="R53" s="18">
        <v>0.4</v>
      </c>
    </row>
    <row r="54" spans="1:18">
      <c r="A54" s="8" t="s">
        <v>96</v>
      </c>
      <c r="B54" s="200">
        <f>'[2]09'!B56</f>
        <v>84</v>
      </c>
      <c r="C54" s="201">
        <f>'[2]09'!C56</f>
        <v>0</v>
      </c>
      <c r="D54" s="201">
        <f>'[2]09'!D56</f>
        <v>0</v>
      </c>
      <c r="E54" s="201">
        <f>'[2]09'!E56</f>
        <v>0</v>
      </c>
      <c r="F54" s="15">
        <f t="shared" si="6"/>
        <v>84</v>
      </c>
      <c r="G54" s="200">
        <f>'[2]09'!H56</f>
        <v>34</v>
      </c>
      <c r="H54" s="201">
        <f>'[2]09'!I56</f>
        <v>0</v>
      </c>
      <c r="I54" s="201">
        <f>'[2]09'!J56</f>
        <v>0</v>
      </c>
      <c r="J54" s="201">
        <f>'[2]09'!K56</f>
        <v>0</v>
      </c>
      <c r="K54" s="15">
        <f t="shared" si="3"/>
        <v>34</v>
      </c>
      <c r="L54" s="18">
        <f>frq!C54</f>
        <v>1</v>
      </c>
      <c r="M54" s="167">
        <f t="shared" si="4"/>
        <v>33.6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33.6</v>
      </c>
      <c r="R54" s="18">
        <v>0.4</v>
      </c>
    </row>
    <row r="55" spans="1:18">
      <c r="A55" s="8" t="s">
        <v>97</v>
      </c>
      <c r="B55" s="200">
        <f>'[2]09'!B57</f>
        <v>84</v>
      </c>
      <c r="C55" s="201">
        <f>'[2]09'!C57</f>
        <v>0</v>
      </c>
      <c r="D55" s="201">
        <f>'[2]09'!D57</f>
        <v>0</v>
      </c>
      <c r="E55" s="201">
        <f>'[2]09'!E57</f>
        <v>0</v>
      </c>
      <c r="F55" s="15">
        <f t="shared" si="6"/>
        <v>84</v>
      </c>
      <c r="G55" s="200">
        <f>'[2]09'!H57</f>
        <v>34</v>
      </c>
      <c r="H55" s="201">
        <f>'[2]09'!I57</f>
        <v>0</v>
      </c>
      <c r="I55" s="201">
        <f>'[2]09'!J57</f>
        <v>0</v>
      </c>
      <c r="J55" s="201">
        <f>'[2]09'!K57</f>
        <v>0</v>
      </c>
      <c r="K55" s="15">
        <f t="shared" si="3"/>
        <v>34</v>
      </c>
      <c r="L55" s="18">
        <f>frq!C55</f>
        <v>1</v>
      </c>
      <c r="M55" s="167">
        <f t="shared" si="4"/>
        <v>33.6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33.6</v>
      </c>
      <c r="R55" s="18">
        <v>0.4</v>
      </c>
    </row>
    <row r="56" spans="1:18">
      <c r="A56" s="8" t="s">
        <v>98</v>
      </c>
      <c r="B56" s="200">
        <f>'[2]09'!B58</f>
        <v>84</v>
      </c>
      <c r="C56" s="201">
        <f>'[2]09'!C58</f>
        <v>0</v>
      </c>
      <c r="D56" s="201">
        <f>'[2]09'!D58</f>
        <v>0</v>
      </c>
      <c r="E56" s="201">
        <f>'[2]09'!E58</f>
        <v>0</v>
      </c>
      <c r="F56" s="15">
        <f t="shared" si="6"/>
        <v>84</v>
      </c>
      <c r="G56" s="200">
        <f>'[2]09'!H58</f>
        <v>34</v>
      </c>
      <c r="H56" s="201">
        <f>'[2]09'!I58</f>
        <v>0</v>
      </c>
      <c r="I56" s="201">
        <f>'[2]09'!J58</f>
        <v>0</v>
      </c>
      <c r="J56" s="201">
        <f>'[2]09'!K58</f>
        <v>0</v>
      </c>
      <c r="K56" s="15">
        <f t="shared" si="3"/>
        <v>34</v>
      </c>
      <c r="L56" s="18">
        <f>frq!C56</f>
        <v>1</v>
      </c>
      <c r="M56" s="167">
        <f t="shared" si="4"/>
        <v>33.6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33.6</v>
      </c>
      <c r="R56" s="18">
        <v>0.4</v>
      </c>
    </row>
    <row r="57" spans="1:18">
      <c r="A57" s="8" t="s">
        <v>99</v>
      </c>
      <c r="B57" s="200">
        <f>'[2]09'!B59</f>
        <v>84</v>
      </c>
      <c r="C57" s="201">
        <f>'[2]09'!C59</f>
        <v>0</v>
      </c>
      <c r="D57" s="201">
        <f>'[2]09'!D59</f>
        <v>0</v>
      </c>
      <c r="E57" s="201">
        <f>'[2]09'!E59</f>
        <v>0</v>
      </c>
      <c r="F57" s="15">
        <f t="shared" si="6"/>
        <v>84</v>
      </c>
      <c r="G57" s="200">
        <f>'[2]09'!H59</f>
        <v>34</v>
      </c>
      <c r="H57" s="201">
        <f>'[2]09'!I59</f>
        <v>0</v>
      </c>
      <c r="I57" s="201">
        <f>'[2]09'!J59</f>
        <v>0</v>
      </c>
      <c r="J57" s="201">
        <f>'[2]09'!K59</f>
        <v>0</v>
      </c>
      <c r="K57" s="15">
        <f t="shared" si="3"/>
        <v>34</v>
      </c>
      <c r="L57" s="18">
        <f>frq!C57</f>
        <v>1</v>
      </c>
      <c r="M57" s="167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</row>
    <row r="58" spans="1:18">
      <c r="A58" s="8" t="s">
        <v>100</v>
      </c>
      <c r="B58" s="200">
        <f>'[2]09'!B60</f>
        <v>84</v>
      </c>
      <c r="C58" s="201">
        <f>'[2]09'!C60</f>
        <v>0</v>
      </c>
      <c r="D58" s="201">
        <f>'[2]09'!D60</f>
        <v>0</v>
      </c>
      <c r="E58" s="201">
        <f>'[2]09'!E60</f>
        <v>0</v>
      </c>
      <c r="F58" s="15">
        <f t="shared" si="6"/>
        <v>84</v>
      </c>
      <c r="G58" s="200">
        <f>'[2]09'!H60</f>
        <v>34</v>
      </c>
      <c r="H58" s="201">
        <f>'[2]09'!I60</f>
        <v>0</v>
      </c>
      <c r="I58" s="201">
        <f>'[2]09'!J60</f>
        <v>0</v>
      </c>
      <c r="J58" s="201">
        <f>'[2]09'!K60</f>
        <v>0</v>
      </c>
      <c r="K58" s="15">
        <f t="shared" si="3"/>
        <v>34</v>
      </c>
      <c r="L58" s="18">
        <f>frq!C58</f>
        <v>1</v>
      </c>
      <c r="M58" s="167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</row>
    <row r="59" spans="1:18">
      <c r="A59" s="8" t="s">
        <v>101</v>
      </c>
      <c r="B59" s="200">
        <f>'[2]09'!B61</f>
        <v>84</v>
      </c>
      <c r="C59" s="201">
        <f>'[2]09'!C61</f>
        <v>0</v>
      </c>
      <c r="D59" s="201">
        <f>'[2]09'!D61</f>
        <v>0</v>
      </c>
      <c r="E59" s="201">
        <f>'[2]09'!E61</f>
        <v>0</v>
      </c>
      <c r="F59" s="15">
        <f t="shared" si="6"/>
        <v>84</v>
      </c>
      <c r="G59" s="200">
        <f>'[2]09'!H61</f>
        <v>34</v>
      </c>
      <c r="H59" s="201">
        <f>'[2]09'!I61</f>
        <v>0</v>
      </c>
      <c r="I59" s="201">
        <f>'[2]09'!J61</f>
        <v>0</v>
      </c>
      <c r="J59" s="201">
        <f>'[2]09'!K61</f>
        <v>0</v>
      </c>
      <c r="K59" s="15">
        <f t="shared" si="3"/>
        <v>34</v>
      </c>
      <c r="L59" s="18">
        <f>frq!C59</f>
        <v>1</v>
      </c>
      <c r="M59" s="167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</row>
    <row r="60" spans="1:18">
      <c r="A60" s="8" t="s">
        <v>102</v>
      </c>
      <c r="B60" s="200">
        <f>'[2]09'!B62</f>
        <v>84</v>
      </c>
      <c r="C60" s="201">
        <f>'[2]09'!C62</f>
        <v>0</v>
      </c>
      <c r="D60" s="201">
        <f>'[2]09'!D62</f>
        <v>0</v>
      </c>
      <c r="E60" s="201">
        <f>'[2]09'!E62</f>
        <v>0</v>
      </c>
      <c r="F60" s="15">
        <f t="shared" si="6"/>
        <v>84</v>
      </c>
      <c r="G60" s="200">
        <f>'[2]09'!H62</f>
        <v>34</v>
      </c>
      <c r="H60" s="201">
        <f>'[2]09'!I62</f>
        <v>0</v>
      </c>
      <c r="I60" s="201">
        <f>'[2]09'!J62</f>
        <v>0</v>
      </c>
      <c r="J60" s="201">
        <f>'[2]09'!K62</f>
        <v>0</v>
      </c>
      <c r="K60" s="15">
        <f t="shared" si="3"/>
        <v>34</v>
      </c>
      <c r="L60" s="18">
        <f>frq!C60</f>
        <v>1</v>
      </c>
      <c r="M60" s="167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</row>
    <row r="61" spans="1:18">
      <c r="A61" s="8" t="s">
        <v>103</v>
      </c>
      <c r="B61" s="200">
        <f>'[2]09'!B63</f>
        <v>84</v>
      </c>
      <c r="C61" s="201">
        <f>'[2]09'!C63</f>
        <v>0</v>
      </c>
      <c r="D61" s="201">
        <f>'[2]09'!D63</f>
        <v>0</v>
      </c>
      <c r="E61" s="201">
        <f>'[2]09'!E63</f>
        <v>0</v>
      </c>
      <c r="F61" s="15">
        <f t="shared" si="6"/>
        <v>84</v>
      </c>
      <c r="G61" s="200">
        <f>'[2]09'!H63</f>
        <v>34</v>
      </c>
      <c r="H61" s="201">
        <f>'[2]09'!I63</f>
        <v>0</v>
      </c>
      <c r="I61" s="201">
        <f>'[2]09'!J63</f>
        <v>0</v>
      </c>
      <c r="J61" s="201">
        <f>'[2]09'!K63</f>
        <v>0</v>
      </c>
      <c r="K61" s="15">
        <f t="shared" si="3"/>
        <v>34</v>
      </c>
      <c r="L61" s="18">
        <f>frq!C61</f>
        <v>1</v>
      </c>
      <c r="M61" s="167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</row>
    <row r="62" spans="1:18">
      <c r="A62" s="8" t="s">
        <v>104</v>
      </c>
      <c r="B62" s="200">
        <f>'[2]09'!B64</f>
        <v>84</v>
      </c>
      <c r="C62" s="201">
        <f>'[2]09'!C64</f>
        <v>0</v>
      </c>
      <c r="D62" s="201">
        <f>'[2]09'!D64</f>
        <v>0</v>
      </c>
      <c r="E62" s="201">
        <f>'[2]09'!E64</f>
        <v>0</v>
      </c>
      <c r="F62" s="15">
        <f t="shared" si="6"/>
        <v>84</v>
      </c>
      <c r="G62" s="200">
        <f>'[2]09'!H64</f>
        <v>34</v>
      </c>
      <c r="H62" s="201">
        <f>'[2]09'!I64</f>
        <v>0</v>
      </c>
      <c r="I62" s="201">
        <f>'[2]09'!J64</f>
        <v>0</v>
      </c>
      <c r="J62" s="201">
        <f>'[2]09'!K64</f>
        <v>0</v>
      </c>
      <c r="K62" s="15">
        <f t="shared" si="3"/>
        <v>34</v>
      </c>
      <c r="L62" s="18">
        <f>frq!C62</f>
        <v>1</v>
      </c>
      <c r="M62" s="167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</row>
    <row r="63" spans="1:18">
      <c r="A63" s="8" t="s">
        <v>105</v>
      </c>
      <c r="B63" s="200">
        <f>'[2]09'!B65</f>
        <v>84</v>
      </c>
      <c r="C63" s="201">
        <f>'[2]09'!C65</f>
        <v>0</v>
      </c>
      <c r="D63" s="201">
        <f>'[2]09'!D65</f>
        <v>0</v>
      </c>
      <c r="E63" s="201">
        <f>'[2]09'!E65</f>
        <v>0</v>
      </c>
      <c r="F63" s="15">
        <f t="shared" si="6"/>
        <v>84</v>
      </c>
      <c r="G63" s="200">
        <f>'[2]09'!H65</f>
        <v>34</v>
      </c>
      <c r="H63" s="201">
        <f>'[2]09'!I65</f>
        <v>0</v>
      </c>
      <c r="I63" s="201">
        <f>'[2]09'!J65</f>
        <v>0</v>
      </c>
      <c r="J63" s="201">
        <f>'[2]09'!K65</f>
        <v>0</v>
      </c>
      <c r="K63" s="15">
        <f t="shared" si="3"/>
        <v>34</v>
      </c>
      <c r="L63" s="18">
        <f>frq!C63</f>
        <v>1</v>
      </c>
      <c r="M63" s="167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</row>
    <row r="64" spans="1:18">
      <c r="A64" s="8" t="s">
        <v>106</v>
      </c>
      <c r="B64" s="200">
        <f>'[2]09'!B66</f>
        <v>84</v>
      </c>
      <c r="C64" s="201">
        <f>'[2]09'!C66</f>
        <v>0</v>
      </c>
      <c r="D64" s="201">
        <f>'[2]09'!D66</f>
        <v>0</v>
      </c>
      <c r="E64" s="201">
        <f>'[2]09'!E66</f>
        <v>0</v>
      </c>
      <c r="F64" s="15">
        <f t="shared" si="6"/>
        <v>84</v>
      </c>
      <c r="G64" s="200">
        <f>'[2]09'!H66</f>
        <v>34</v>
      </c>
      <c r="H64" s="201">
        <f>'[2]09'!I66</f>
        <v>0</v>
      </c>
      <c r="I64" s="201">
        <f>'[2]09'!J66</f>
        <v>0</v>
      </c>
      <c r="J64" s="201">
        <f>'[2]09'!K66</f>
        <v>0</v>
      </c>
      <c r="K64" s="15">
        <f t="shared" si="3"/>
        <v>34</v>
      </c>
      <c r="L64" s="18">
        <f>frq!C64</f>
        <v>1</v>
      </c>
      <c r="M64" s="167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</row>
    <row r="65" spans="1:18">
      <c r="A65" s="8" t="s">
        <v>107</v>
      </c>
      <c r="B65" s="200">
        <f>'[2]09'!B67</f>
        <v>84</v>
      </c>
      <c r="C65" s="201">
        <f>'[2]09'!C67</f>
        <v>0</v>
      </c>
      <c r="D65" s="201">
        <f>'[2]09'!D67</f>
        <v>0</v>
      </c>
      <c r="E65" s="201">
        <f>'[2]09'!E67</f>
        <v>0</v>
      </c>
      <c r="F65" s="15">
        <f t="shared" si="6"/>
        <v>84</v>
      </c>
      <c r="G65" s="200">
        <f>'[2]09'!H67</f>
        <v>34</v>
      </c>
      <c r="H65" s="201">
        <f>'[2]09'!I67</f>
        <v>0</v>
      </c>
      <c r="I65" s="201">
        <f>'[2]09'!J67</f>
        <v>0</v>
      </c>
      <c r="J65" s="201">
        <f>'[2]09'!K67</f>
        <v>0</v>
      </c>
      <c r="K65" s="15">
        <f t="shared" si="3"/>
        <v>34</v>
      </c>
      <c r="L65" s="18">
        <f>frq!C65</f>
        <v>1</v>
      </c>
      <c r="M65" s="167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</row>
    <row r="66" spans="1:18">
      <c r="A66" s="8" t="s">
        <v>108</v>
      </c>
      <c r="B66" s="200">
        <f>'[2]09'!B68</f>
        <v>84</v>
      </c>
      <c r="C66" s="201">
        <f>'[2]09'!C68</f>
        <v>0</v>
      </c>
      <c r="D66" s="201">
        <f>'[2]09'!D68</f>
        <v>0</v>
      </c>
      <c r="E66" s="201">
        <f>'[2]09'!E68</f>
        <v>0</v>
      </c>
      <c r="F66" s="15">
        <f t="shared" si="6"/>
        <v>84</v>
      </c>
      <c r="G66" s="200">
        <f>'[2]09'!H68</f>
        <v>34</v>
      </c>
      <c r="H66" s="201">
        <f>'[2]09'!I68</f>
        <v>0</v>
      </c>
      <c r="I66" s="201">
        <f>'[2]09'!J68</f>
        <v>0</v>
      </c>
      <c r="J66" s="201">
        <f>'[2]09'!K68</f>
        <v>0</v>
      </c>
      <c r="K66" s="15">
        <f t="shared" si="3"/>
        <v>34</v>
      </c>
      <c r="L66" s="18">
        <f>frq!C66</f>
        <v>1</v>
      </c>
      <c r="M66" s="167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</row>
    <row r="67" spans="1:18">
      <c r="A67" s="8" t="s">
        <v>109</v>
      </c>
      <c r="B67" s="200">
        <f>'[2]09'!B69</f>
        <v>84</v>
      </c>
      <c r="C67" s="201">
        <f>'[2]09'!C69</f>
        <v>0</v>
      </c>
      <c r="D67" s="201">
        <f>'[2]09'!D69</f>
        <v>0</v>
      </c>
      <c r="E67" s="201">
        <f>'[2]09'!E69</f>
        <v>0</v>
      </c>
      <c r="F67" s="15">
        <f t="shared" si="6"/>
        <v>84</v>
      </c>
      <c r="G67" s="200">
        <f>'[2]09'!H69</f>
        <v>34</v>
      </c>
      <c r="H67" s="201">
        <f>'[2]09'!I69</f>
        <v>0</v>
      </c>
      <c r="I67" s="201">
        <f>'[2]09'!J69</f>
        <v>0</v>
      </c>
      <c r="J67" s="201">
        <f>'[2]09'!K69</f>
        <v>0</v>
      </c>
      <c r="K67" s="15">
        <f t="shared" si="3"/>
        <v>34</v>
      </c>
      <c r="L67" s="18">
        <f>frq!C67</f>
        <v>1</v>
      </c>
      <c r="M67" s="167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200">
        <f>'[2]09'!B70</f>
        <v>84</v>
      </c>
      <c r="C68" s="201">
        <f>'[2]09'!C70</f>
        <v>0</v>
      </c>
      <c r="D68" s="201">
        <f>'[2]09'!D70</f>
        <v>0</v>
      </c>
      <c r="E68" s="201">
        <f>'[2]09'!E70</f>
        <v>0</v>
      </c>
      <c r="F68" s="15">
        <f t="shared" si="6"/>
        <v>84</v>
      </c>
      <c r="G68" s="200">
        <f>'[2]09'!H70</f>
        <v>34</v>
      </c>
      <c r="H68" s="201">
        <f>'[2]09'!I70</f>
        <v>0</v>
      </c>
      <c r="I68" s="201">
        <f>'[2]09'!J70</f>
        <v>0</v>
      </c>
      <c r="J68" s="201">
        <f>'[2]09'!K70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200">
        <f>'[2]09'!B71</f>
        <v>84</v>
      </c>
      <c r="C69" s="201">
        <f>'[2]09'!C71</f>
        <v>0</v>
      </c>
      <c r="D69" s="201">
        <f>'[2]09'!D71</f>
        <v>0</v>
      </c>
      <c r="E69" s="201">
        <f>'[2]09'!E71</f>
        <v>0</v>
      </c>
      <c r="F69" s="15">
        <f t="shared" ref="F69:F98" si="16">SUM(B69:E69)</f>
        <v>84</v>
      </c>
      <c r="G69" s="200">
        <f>'[2]09'!H71</f>
        <v>35</v>
      </c>
      <c r="H69" s="201">
        <f>'[2]09'!I71</f>
        <v>0</v>
      </c>
      <c r="I69" s="201">
        <f>'[2]09'!J71</f>
        <v>0</v>
      </c>
      <c r="J69" s="201">
        <f>'[2]09'!K71</f>
        <v>0</v>
      </c>
      <c r="K69" s="15">
        <f t="shared" si="13"/>
        <v>35</v>
      </c>
      <c r="L69" s="18">
        <f>frq!C69</f>
        <v>1</v>
      </c>
      <c r="M69" s="167">
        <f t="shared" si="14"/>
        <v>34.6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34.6</v>
      </c>
      <c r="R69" s="18">
        <v>0.4</v>
      </c>
    </row>
    <row r="70" spans="1:18">
      <c r="A70" s="8" t="s">
        <v>112</v>
      </c>
      <c r="B70" s="200">
        <f>'[2]09'!B72</f>
        <v>84</v>
      </c>
      <c r="C70" s="201">
        <f>'[2]09'!C72</f>
        <v>0</v>
      </c>
      <c r="D70" s="201">
        <f>'[2]09'!D72</f>
        <v>0</v>
      </c>
      <c r="E70" s="201">
        <f>'[2]09'!E72</f>
        <v>0</v>
      </c>
      <c r="F70" s="15">
        <f t="shared" si="16"/>
        <v>84</v>
      </c>
      <c r="G70" s="200">
        <f>'[2]09'!H72</f>
        <v>35</v>
      </c>
      <c r="H70" s="201">
        <f>'[2]09'!I72</f>
        <v>0</v>
      </c>
      <c r="I70" s="201">
        <f>'[2]09'!J72</f>
        <v>0</v>
      </c>
      <c r="J70" s="201">
        <f>'[2]09'!K72</f>
        <v>0</v>
      </c>
      <c r="K70" s="15">
        <f t="shared" si="13"/>
        <v>35</v>
      </c>
      <c r="L70" s="18">
        <f>frq!C70</f>
        <v>1</v>
      </c>
      <c r="M70" s="167">
        <f t="shared" si="14"/>
        <v>34.6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34.6</v>
      </c>
      <c r="R70" s="18">
        <v>0.4</v>
      </c>
    </row>
    <row r="71" spans="1:18">
      <c r="A71" s="8" t="s">
        <v>113</v>
      </c>
      <c r="B71" s="200">
        <f>'[2]09'!B73</f>
        <v>84</v>
      </c>
      <c r="C71" s="201">
        <f>'[2]09'!C73</f>
        <v>0</v>
      </c>
      <c r="D71" s="201">
        <f>'[2]09'!D73</f>
        <v>0</v>
      </c>
      <c r="E71" s="201">
        <f>'[2]09'!E73</f>
        <v>0</v>
      </c>
      <c r="F71" s="15">
        <f t="shared" si="16"/>
        <v>84</v>
      </c>
      <c r="G71" s="200">
        <f>'[2]09'!H73</f>
        <v>35</v>
      </c>
      <c r="H71" s="201">
        <f>'[2]09'!I73</f>
        <v>0</v>
      </c>
      <c r="I71" s="201">
        <f>'[2]09'!J73</f>
        <v>0</v>
      </c>
      <c r="J71" s="201">
        <f>'[2]09'!K73</f>
        <v>0</v>
      </c>
      <c r="K71" s="15">
        <f t="shared" si="13"/>
        <v>35</v>
      </c>
      <c r="L71" s="18">
        <f>frq!C71</f>
        <v>1</v>
      </c>
      <c r="M71" s="167">
        <f t="shared" si="14"/>
        <v>34.6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34.6</v>
      </c>
      <c r="R71" s="18">
        <v>0.4</v>
      </c>
    </row>
    <row r="72" spans="1:18">
      <c r="A72" s="8" t="s">
        <v>114</v>
      </c>
      <c r="B72" s="200">
        <f>'[2]09'!B74</f>
        <v>84</v>
      </c>
      <c r="C72" s="201">
        <f>'[2]09'!C74</f>
        <v>0</v>
      </c>
      <c r="D72" s="201">
        <f>'[2]09'!D74</f>
        <v>0</v>
      </c>
      <c r="E72" s="201">
        <f>'[2]09'!E74</f>
        <v>0</v>
      </c>
      <c r="F72" s="15">
        <f t="shared" si="16"/>
        <v>84</v>
      </c>
      <c r="G72" s="200">
        <f>'[2]09'!H74</f>
        <v>35</v>
      </c>
      <c r="H72" s="201">
        <f>'[2]09'!I74</f>
        <v>0</v>
      </c>
      <c r="I72" s="201">
        <f>'[2]09'!J74</f>
        <v>0</v>
      </c>
      <c r="J72" s="201">
        <f>'[2]09'!K74</f>
        <v>0</v>
      </c>
      <c r="K72" s="15">
        <f t="shared" si="13"/>
        <v>35</v>
      </c>
      <c r="L72" s="18">
        <f>frq!C72</f>
        <v>1</v>
      </c>
      <c r="M72" s="167">
        <f t="shared" si="14"/>
        <v>34.6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34.6</v>
      </c>
      <c r="R72" s="18">
        <v>0.4</v>
      </c>
    </row>
    <row r="73" spans="1:18">
      <c r="A73" s="8" t="s">
        <v>115</v>
      </c>
      <c r="B73" s="200">
        <f>'[2]09'!B75</f>
        <v>84</v>
      </c>
      <c r="C73" s="201">
        <f>'[2]09'!C75</f>
        <v>0</v>
      </c>
      <c r="D73" s="201">
        <f>'[2]09'!D75</f>
        <v>0</v>
      </c>
      <c r="E73" s="201">
        <f>'[2]09'!E75</f>
        <v>0</v>
      </c>
      <c r="F73" s="15">
        <f t="shared" si="16"/>
        <v>84</v>
      </c>
      <c r="G73" s="200">
        <f>'[2]09'!H75</f>
        <v>35</v>
      </c>
      <c r="H73" s="201">
        <f>'[2]09'!I75</f>
        <v>0</v>
      </c>
      <c r="I73" s="201">
        <f>'[2]09'!J75</f>
        <v>0</v>
      </c>
      <c r="J73" s="201">
        <f>'[2]09'!K75</f>
        <v>0</v>
      </c>
      <c r="K73" s="15">
        <f t="shared" si="13"/>
        <v>35</v>
      </c>
      <c r="L73" s="18">
        <f>frq!C73</f>
        <v>1</v>
      </c>
      <c r="M73" s="167">
        <f t="shared" si="14"/>
        <v>34.6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34.6</v>
      </c>
      <c r="R73" s="18">
        <v>0.4</v>
      </c>
    </row>
    <row r="74" spans="1:18">
      <c r="A74" s="8" t="s">
        <v>116</v>
      </c>
      <c r="B74" s="200">
        <f>'[2]09'!B76</f>
        <v>84</v>
      </c>
      <c r="C74" s="201">
        <f>'[2]09'!C76</f>
        <v>0</v>
      </c>
      <c r="D74" s="201">
        <f>'[2]09'!D76</f>
        <v>0</v>
      </c>
      <c r="E74" s="201">
        <f>'[2]09'!E76</f>
        <v>0</v>
      </c>
      <c r="F74" s="15">
        <f t="shared" si="16"/>
        <v>84</v>
      </c>
      <c r="G74" s="200">
        <f>'[2]09'!H76</f>
        <v>35</v>
      </c>
      <c r="H74" s="201">
        <f>'[2]09'!I76</f>
        <v>0</v>
      </c>
      <c r="I74" s="201">
        <f>'[2]09'!J76</f>
        <v>0</v>
      </c>
      <c r="J74" s="201">
        <f>'[2]09'!K76</f>
        <v>0</v>
      </c>
      <c r="K74" s="15">
        <f t="shared" si="13"/>
        <v>35</v>
      </c>
      <c r="L74" s="18">
        <f>frq!C74</f>
        <v>1</v>
      </c>
      <c r="M74" s="167">
        <f t="shared" si="14"/>
        <v>34.6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34.6</v>
      </c>
      <c r="R74" s="18">
        <v>0.4</v>
      </c>
    </row>
    <row r="75" spans="1:18">
      <c r="A75" s="8" t="s">
        <v>117</v>
      </c>
      <c r="B75" s="200">
        <f>'[2]09'!B77</f>
        <v>84</v>
      </c>
      <c r="C75" s="201">
        <f>'[2]09'!C77</f>
        <v>0</v>
      </c>
      <c r="D75" s="201">
        <f>'[2]09'!D77</f>
        <v>0</v>
      </c>
      <c r="E75" s="201">
        <f>'[2]09'!E77</f>
        <v>0</v>
      </c>
      <c r="F75" s="15">
        <f t="shared" si="16"/>
        <v>84</v>
      </c>
      <c r="G75" s="200">
        <f>'[2]09'!H77</f>
        <v>35</v>
      </c>
      <c r="H75" s="201">
        <f>'[2]09'!I77</f>
        <v>0</v>
      </c>
      <c r="I75" s="201">
        <f>'[2]09'!J77</f>
        <v>0</v>
      </c>
      <c r="J75" s="201">
        <f>'[2]09'!K77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0">
        <f>'[2]09'!B78</f>
        <v>84</v>
      </c>
      <c r="C76" s="201">
        <f>'[2]09'!C78</f>
        <v>0</v>
      </c>
      <c r="D76" s="201">
        <f>'[2]09'!D78</f>
        <v>0</v>
      </c>
      <c r="E76" s="201">
        <f>'[2]09'!E78</f>
        <v>0</v>
      </c>
      <c r="F76" s="15">
        <f t="shared" si="16"/>
        <v>84</v>
      </c>
      <c r="G76" s="200">
        <f>'[2]09'!H78</f>
        <v>35</v>
      </c>
      <c r="H76" s="201">
        <f>'[2]09'!I78</f>
        <v>0</v>
      </c>
      <c r="I76" s="201">
        <f>'[2]09'!J78</f>
        <v>0</v>
      </c>
      <c r="J76" s="201">
        <f>'[2]09'!K78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0">
        <f>'[2]09'!B79</f>
        <v>84</v>
      </c>
      <c r="C77" s="201">
        <f>'[2]09'!C79</f>
        <v>0</v>
      </c>
      <c r="D77" s="201">
        <f>'[2]09'!D79</f>
        <v>0</v>
      </c>
      <c r="E77" s="201">
        <f>'[2]09'!E79</f>
        <v>0</v>
      </c>
      <c r="F77" s="15">
        <f t="shared" si="16"/>
        <v>84</v>
      </c>
      <c r="G77" s="200">
        <f>'[2]09'!H79</f>
        <v>35</v>
      </c>
      <c r="H77" s="201">
        <f>'[2]09'!I79</f>
        <v>0</v>
      </c>
      <c r="I77" s="201">
        <f>'[2]09'!J79</f>
        <v>0</v>
      </c>
      <c r="J77" s="201">
        <f>'[2]09'!K79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0">
        <f>'[2]09'!B80</f>
        <v>84</v>
      </c>
      <c r="C78" s="201">
        <f>'[2]09'!C80</f>
        <v>0</v>
      </c>
      <c r="D78" s="201">
        <f>'[2]09'!D80</f>
        <v>0</v>
      </c>
      <c r="E78" s="201">
        <f>'[2]09'!E80</f>
        <v>0</v>
      </c>
      <c r="F78" s="15">
        <f t="shared" si="16"/>
        <v>84</v>
      </c>
      <c r="G78" s="200">
        <f>'[2]09'!H80</f>
        <v>35</v>
      </c>
      <c r="H78" s="201">
        <f>'[2]09'!I80</f>
        <v>0</v>
      </c>
      <c r="I78" s="201">
        <f>'[2]09'!J80</f>
        <v>0</v>
      </c>
      <c r="J78" s="201">
        <f>'[2]09'!K80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0">
        <f>'[2]09'!B81</f>
        <v>84</v>
      </c>
      <c r="C79" s="201">
        <f>'[2]09'!C81</f>
        <v>0</v>
      </c>
      <c r="D79" s="201">
        <f>'[2]09'!D81</f>
        <v>0</v>
      </c>
      <c r="E79" s="201">
        <f>'[2]09'!E81</f>
        <v>0</v>
      </c>
      <c r="F79" s="15">
        <f t="shared" si="16"/>
        <v>84</v>
      </c>
      <c r="G79" s="200">
        <f>'[2]09'!H81</f>
        <v>35</v>
      </c>
      <c r="H79" s="201">
        <f>'[2]09'!I81</f>
        <v>0</v>
      </c>
      <c r="I79" s="201">
        <f>'[2]09'!J81</f>
        <v>0</v>
      </c>
      <c r="J79" s="201">
        <f>'[2]09'!K81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0">
        <f>'[2]09'!B82</f>
        <v>84</v>
      </c>
      <c r="C80" s="201">
        <f>'[2]09'!C82</f>
        <v>0</v>
      </c>
      <c r="D80" s="201">
        <f>'[2]09'!D82</f>
        <v>0</v>
      </c>
      <c r="E80" s="201">
        <f>'[2]09'!E82</f>
        <v>0</v>
      </c>
      <c r="F80" s="15">
        <f t="shared" si="16"/>
        <v>84</v>
      </c>
      <c r="G80" s="200">
        <f>'[2]09'!H82</f>
        <v>35</v>
      </c>
      <c r="H80" s="201">
        <f>'[2]09'!I82</f>
        <v>0</v>
      </c>
      <c r="I80" s="201">
        <f>'[2]09'!J82</f>
        <v>0</v>
      </c>
      <c r="J80" s="201">
        <f>'[2]09'!K82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0">
        <f>'[2]09'!B83</f>
        <v>84</v>
      </c>
      <c r="C81" s="201">
        <f>'[2]09'!C83</f>
        <v>0</v>
      </c>
      <c r="D81" s="201">
        <f>'[2]09'!D83</f>
        <v>0</v>
      </c>
      <c r="E81" s="201">
        <f>'[2]09'!E83</f>
        <v>0</v>
      </c>
      <c r="F81" s="15">
        <f t="shared" si="16"/>
        <v>84</v>
      </c>
      <c r="G81" s="200">
        <f>'[2]09'!H83</f>
        <v>35</v>
      </c>
      <c r="H81" s="201">
        <f>'[2]09'!I83</f>
        <v>0</v>
      </c>
      <c r="I81" s="201">
        <f>'[2]09'!J83</f>
        <v>0</v>
      </c>
      <c r="J81" s="201">
        <f>'[2]09'!K83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0">
        <f>'[2]09'!B84</f>
        <v>84</v>
      </c>
      <c r="C82" s="201">
        <f>'[2]09'!C84</f>
        <v>0</v>
      </c>
      <c r="D82" s="201">
        <f>'[2]09'!D84</f>
        <v>0</v>
      </c>
      <c r="E82" s="201">
        <f>'[2]09'!E84</f>
        <v>0</v>
      </c>
      <c r="F82" s="15">
        <f t="shared" si="16"/>
        <v>84</v>
      </c>
      <c r="G82" s="200">
        <f>'[2]09'!H84</f>
        <v>35</v>
      </c>
      <c r="H82" s="201">
        <f>'[2]09'!I84</f>
        <v>0</v>
      </c>
      <c r="I82" s="201">
        <f>'[2]09'!J84</f>
        <v>0</v>
      </c>
      <c r="J82" s="201">
        <f>'[2]09'!K84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0">
        <f>'[2]09'!B85</f>
        <v>84</v>
      </c>
      <c r="C83" s="201">
        <f>'[2]09'!C85</f>
        <v>0</v>
      </c>
      <c r="D83" s="201">
        <f>'[2]09'!D85</f>
        <v>0</v>
      </c>
      <c r="E83" s="201">
        <f>'[2]09'!E85</f>
        <v>0</v>
      </c>
      <c r="F83" s="15">
        <f t="shared" si="16"/>
        <v>84</v>
      </c>
      <c r="G83" s="200">
        <f>'[2]09'!H85</f>
        <v>35</v>
      </c>
      <c r="H83" s="201">
        <f>'[2]09'!I85</f>
        <v>0</v>
      </c>
      <c r="I83" s="201">
        <f>'[2]09'!J85</f>
        <v>0</v>
      </c>
      <c r="J83" s="201">
        <f>'[2]09'!K85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0">
        <f>'[2]09'!B86</f>
        <v>84</v>
      </c>
      <c r="C84" s="201">
        <f>'[2]09'!C86</f>
        <v>0</v>
      </c>
      <c r="D84" s="201">
        <f>'[2]09'!D86</f>
        <v>0</v>
      </c>
      <c r="E84" s="201">
        <f>'[2]09'!E86</f>
        <v>0</v>
      </c>
      <c r="F84" s="15">
        <f t="shared" si="16"/>
        <v>84</v>
      </c>
      <c r="G84" s="200">
        <f>'[2]09'!H86</f>
        <v>35</v>
      </c>
      <c r="H84" s="201">
        <f>'[2]09'!I86</f>
        <v>0</v>
      </c>
      <c r="I84" s="201">
        <f>'[2]09'!J86</f>
        <v>0</v>
      </c>
      <c r="J84" s="201">
        <f>'[2]09'!K86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0">
        <f>'[2]09'!B87</f>
        <v>84</v>
      </c>
      <c r="C85" s="201">
        <f>'[2]09'!C87</f>
        <v>0</v>
      </c>
      <c r="D85" s="201">
        <f>'[2]09'!D87</f>
        <v>0</v>
      </c>
      <c r="E85" s="201">
        <f>'[2]09'!E87</f>
        <v>0</v>
      </c>
      <c r="F85" s="15">
        <f t="shared" si="16"/>
        <v>84</v>
      </c>
      <c r="G85" s="200">
        <f>'[2]09'!H87</f>
        <v>35</v>
      </c>
      <c r="H85" s="201">
        <f>'[2]09'!I87</f>
        <v>0</v>
      </c>
      <c r="I85" s="201">
        <f>'[2]09'!J87</f>
        <v>0</v>
      </c>
      <c r="J85" s="201">
        <f>'[2]09'!K87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0">
        <f>'[2]09'!B88</f>
        <v>84</v>
      </c>
      <c r="C86" s="201">
        <f>'[2]09'!C88</f>
        <v>0</v>
      </c>
      <c r="D86" s="201">
        <f>'[2]09'!D88</f>
        <v>0</v>
      </c>
      <c r="E86" s="201">
        <f>'[2]09'!E88</f>
        <v>0</v>
      </c>
      <c r="F86" s="15">
        <f t="shared" si="16"/>
        <v>84</v>
      </c>
      <c r="G86" s="200">
        <f>'[2]09'!H88</f>
        <v>35</v>
      </c>
      <c r="H86" s="201">
        <f>'[2]09'!I88</f>
        <v>0</v>
      </c>
      <c r="I86" s="201">
        <f>'[2]09'!J88</f>
        <v>0</v>
      </c>
      <c r="J86" s="201">
        <f>'[2]09'!K88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0">
        <f>'[2]09'!B89</f>
        <v>84</v>
      </c>
      <c r="C87" s="201">
        <f>'[2]09'!C89</f>
        <v>0</v>
      </c>
      <c r="D87" s="201">
        <f>'[2]09'!D89</f>
        <v>0</v>
      </c>
      <c r="E87" s="201">
        <f>'[2]09'!E89</f>
        <v>0</v>
      </c>
      <c r="F87" s="15">
        <f t="shared" si="16"/>
        <v>84</v>
      </c>
      <c r="G87" s="200">
        <f>'[2]09'!H89</f>
        <v>35</v>
      </c>
      <c r="H87" s="201">
        <f>'[2]09'!I89</f>
        <v>0</v>
      </c>
      <c r="I87" s="201">
        <f>'[2]09'!J89</f>
        <v>0</v>
      </c>
      <c r="J87" s="201">
        <f>'[2]09'!K89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0">
        <f>'[2]09'!B90</f>
        <v>84</v>
      </c>
      <c r="C88" s="201">
        <f>'[2]09'!C90</f>
        <v>0</v>
      </c>
      <c r="D88" s="201">
        <f>'[2]09'!D90</f>
        <v>0</v>
      </c>
      <c r="E88" s="201">
        <f>'[2]09'!E90</f>
        <v>0</v>
      </c>
      <c r="F88" s="15">
        <f t="shared" si="16"/>
        <v>84</v>
      </c>
      <c r="G88" s="200">
        <f>'[2]09'!H90</f>
        <v>35</v>
      </c>
      <c r="H88" s="201">
        <f>'[2]09'!I90</f>
        <v>0</v>
      </c>
      <c r="I88" s="201">
        <f>'[2]09'!J90</f>
        <v>0</v>
      </c>
      <c r="J88" s="201">
        <f>'[2]09'!K90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0">
        <f>'[2]09'!B91</f>
        <v>84</v>
      </c>
      <c r="C89" s="201">
        <f>'[2]09'!C91</f>
        <v>0</v>
      </c>
      <c r="D89" s="201">
        <f>'[2]09'!D91</f>
        <v>0</v>
      </c>
      <c r="E89" s="201">
        <f>'[2]09'!E91</f>
        <v>0</v>
      </c>
      <c r="F89" s="15">
        <f t="shared" si="16"/>
        <v>84</v>
      </c>
      <c r="G89" s="200">
        <f>'[2]09'!H91</f>
        <v>35</v>
      </c>
      <c r="H89" s="201">
        <f>'[2]09'!I91</f>
        <v>0</v>
      </c>
      <c r="I89" s="201">
        <f>'[2]09'!J91</f>
        <v>0</v>
      </c>
      <c r="J89" s="201">
        <f>'[2]09'!K91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0">
        <f>'[2]09'!B92</f>
        <v>84</v>
      </c>
      <c r="C90" s="201">
        <f>'[2]09'!C92</f>
        <v>0</v>
      </c>
      <c r="D90" s="201">
        <f>'[2]09'!D92</f>
        <v>0</v>
      </c>
      <c r="E90" s="201">
        <f>'[2]09'!E92</f>
        <v>0</v>
      </c>
      <c r="F90" s="15">
        <f t="shared" si="16"/>
        <v>84</v>
      </c>
      <c r="G90" s="200">
        <f>'[2]09'!H92</f>
        <v>35</v>
      </c>
      <c r="H90" s="201">
        <f>'[2]09'!I92</f>
        <v>0</v>
      </c>
      <c r="I90" s="201">
        <f>'[2]09'!J92</f>
        <v>0</v>
      </c>
      <c r="J90" s="201">
        <f>'[2]09'!K92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0">
        <f>'[2]09'!B93</f>
        <v>84</v>
      </c>
      <c r="C91" s="201">
        <f>'[2]09'!C93</f>
        <v>0</v>
      </c>
      <c r="D91" s="201">
        <f>'[2]09'!D93</f>
        <v>0</v>
      </c>
      <c r="E91" s="201">
        <f>'[2]09'!E93</f>
        <v>0</v>
      </c>
      <c r="F91" s="15">
        <f t="shared" si="16"/>
        <v>84</v>
      </c>
      <c r="G91" s="200">
        <f>'[2]09'!H93</f>
        <v>35</v>
      </c>
      <c r="H91" s="201">
        <f>'[2]09'!I93</f>
        <v>0</v>
      </c>
      <c r="I91" s="201">
        <f>'[2]09'!J93</f>
        <v>0</v>
      </c>
      <c r="J91" s="201">
        <f>'[2]09'!K93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0">
        <f>'[2]09'!B94</f>
        <v>84</v>
      </c>
      <c r="C92" s="201">
        <f>'[2]09'!C94</f>
        <v>0</v>
      </c>
      <c r="D92" s="201">
        <f>'[2]09'!D94</f>
        <v>0</v>
      </c>
      <c r="E92" s="201">
        <f>'[2]09'!E94</f>
        <v>0</v>
      </c>
      <c r="F92" s="15">
        <f t="shared" si="16"/>
        <v>84</v>
      </c>
      <c r="G92" s="200">
        <f>'[2]09'!H94</f>
        <v>35</v>
      </c>
      <c r="H92" s="201">
        <f>'[2]09'!I94</f>
        <v>0</v>
      </c>
      <c r="I92" s="201">
        <f>'[2]09'!J94</f>
        <v>0</v>
      </c>
      <c r="J92" s="201">
        <f>'[2]09'!K94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0">
        <f>'[2]09'!B95</f>
        <v>84</v>
      </c>
      <c r="C93" s="201">
        <f>'[2]09'!C95</f>
        <v>0</v>
      </c>
      <c r="D93" s="201">
        <f>'[2]09'!D95</f>
        <v>0</v>
      </c>
      <c r="E93" s="201">
        <f>'[2]09'!E95</f>
        <v>0</v>
      </c>
      <c r="F93" s="15">
        <f t="shared" si="16"/>
        <v>84</v>
      </c>
      <c r="G93" s="200">
        <f>'[2]09'!H95</f>
        <v>35</v>
      </c>
      <c r="H93" s="201">
        <f>'[2]09'!I95</f>
        <v>0</v>
      </c>
      <c r="I93" s="201">
        <f>'[2]09'!J95</f>
        <v>0</v>
      </c>
      <c r="J93" s="201">
        <f>'[2]09'!K95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0">
        <f>'[2]09'!B96</f>
        <v>84</v>
      </c>
      <c r="C94" s="201">
        <f>'[2]09'!C96</f>
        <v>0</v>
      </c>
      <c r="D94" s="201">
        <f>'[2]09'!D96</f>
        <v>0</v>
      </c>
      <c r="E94" s="201">
        <f>'[2]09'!E96</f>
        <v>0</v>
      </c>
      <c r="F94" s="15">
        <f t="shared" si="16"/>
        <v>84</v>
      </c>
      <c r="G94" s="200">
        <f>'[2]09'!H96</f>
        <v>35</v>
      </c>
      <c r="H94" s="201">
        <f>'[2]09'!I96</f>
        <v>0</v>
      </c>
      <c r="I94" s="201">
        <f>'[2]09'!J96</f>
        <v>0</v>
      </c>
      <c r="J94" s="201">
        <f>'[2]09'!K96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0">
        <f>'[2]09'!B97</f>
        <v>84</v>
      </c>
      <c r="C95" s="201">
        <f>'[2]09'!C97</f>
        <v>0</v>
      </c>
      <c r="D95" s="201">
        <f>'[2]09'!D97</f>
        <v>0</v>
      </c>
      <c r="E95" s="201">
        <f>'[2]09'!E97</f>
        <v>0</v>
      </c>
      <c r="F95" s="15">
        <f t="shared" si="16"/>
        <v>84</v>
      </c>
      <c r="G95" s="200">
        <f>'[2]09'!H97</f>
        <v>35</v>
      </c>
      <c r="H95" s="201">
        <f>'[2]09'!I97</f>
        <v>0</v>
      </c>
      <c r="I95" s="201">
        <f>'[2]09'!J97</f>
        <v>0</v>
      </c>
      <c r="J95" s="201">
        <f>'[2]09'!K97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0">
        <f>'[2]09'!B98</f>
        <v>84</v>
      </c>
      <c r="C96" s="201">
        <f>'[2]09'!C98</f>
        <v>0</v>
      </c>
      <c r="D96" s="201">
        <f>'[2]09'!D98</f>
        <v>0</v>
      </c>
      <c r="E96" s="201">
        <f>'[2]09'!E98</f>
        <v>0</v>
      </c>
      <c r="F96" s="15">
        <f t="shared" si="16"/>
        <v>84</v>
      </c>
      <c r="G96" s="200">
        <f>'[2]09'!H98</f>
        <v>35</v>
      </c>
      <c r="H96" s="201">
        <f>'[2]09'!I98</f>
        <v>0</v>
      </c>
      <c r="I96" s="201">
        <f>'[2]09'!J98</f>
        <v>0</v>
      </c>
      <c r="J96" s="201">
        <f>'[2]09'!K98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0">
        <f>'[2]09'!B99</f>
        <v>84</v>
      </c>
      <c r="C97" s="201">
        <f>'[2]09'!C99</f>
        <v>0</v>
      </c>
      <c r="D97" s="201">
        <f>'[2]09'!D99</f>
        <v>0</v>
      </c>
      <c r="E97" s="201">
        <f>'[2]09'!E99</f>
        <v>0</v>
      </c>
      <c r="F97" s="15">
        <f t="shared" si="16"/>
        <v>84</v>
      </c>
      <c r="G97" s="200">
        <f>'[2]09'!H99</f>
        <v>35</v>
      </c>
      <c r="H97" s="201">
        <f>'[2]09'!I99</f>
        <v>0</v>
      </c>
      <c r="I97" s="201">
        <f>'[2]09'!J99</f>
        <v>0</v>
      </c>
      <c r="J97" s="201">
        <f>'[2]09'!K99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0">
        <f>'[2]09'!B100</f>
        <v>84</v>
      </c>
      <c r="C98" s="201">
        <f>'[2]09'!C100</f>
        <v>0</v>
      </c>
      <c r="D98" s="201">
        <f>'[2]09'!D100</f>
        <v>0</v>
      </c>
      <c r="E98" s="201">
        <f>'[2]09'!E100</f>
        <v>0</v>
      </c>
      <c r="F98" s="15">
        <f t="shared" si="16"/>
        <v>84</v>
      </c>
      <c r="G98" s="200">
        <f>'[2]09'!H100</f>
        <v>35</v>
      </c>
      <c r="H98" s="201">
        <f>'[2]09'!I100</f>
        <v>0</v>
      </c>
      <c r="I98" s="201">
        <f>'[2]09'!J100</f>
        <v>0</v>
      </c>
      <c r="J98" s="201">
        <f>'[2]09'!K100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0.82399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0.82399</v>
      </c>
      <c r="L99" s="171">
        <f t="shared" si="17"/>
        <v>2.4E-2</v>
      </c>
      <c r="M99" s="171">
        <f t="shared" si="17"/>
        <v>0.81438999999999862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0.81438999999999862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44751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9" t="s">
        <v>173</v>
      </c>
      <c r="AX1" s="229"/>
      <c r="AY1" s="229"/>
      <c r="AZ1" s="229"/>
      <c r="BA1" s="229"/>
      <c r="BB1" s="229"/>
      <c r="BD1" s="229" t="s">
        <v>174</v>
      </c>
      <c r="BE1" s="229"/>
      <c r="BF1" s="229"/>
      <c r="BG1" s="229"/>
      <c r="BH1" s="229"/>
      <c r="BI1" s="229"/>
      <c r="BL1" s="8" t="s">
        <v>203</v>
      </c>
      <c r="BM1" s="8" t="s">
        <v>204</v>
      </c>
      <c r="BN1" s="229" t="s">
        <v>373</v>
      </c>
      <c r="BO1" s="229"/>
      <c r="BP1" s="230" t="s">
        <v>372</v>
      </c>
      <c r="BQ1" s="23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'[3]09'!B5</f>
        <v>320</v>
      </c>
      <c r="C3" s="16">
        <f>'[3]09'!C5</f>
        <v>0</v>
      </c>
      <c r="D3" s="16">
        <f>'[3]09'!D5</f>
        <v>0</v>
      </c>
      <c r="E3" s="16">
        <f>'[3]09'!E5</f>
        <v>0</v>
      </c>
      <c r="F3" s="16">
        <f>'[3]09'!F5</f>
        <v>940</v>
      </c>
      <c r="G3" s="16">
        <f>'[3]09'!G5</f>
        <v>0</v>
      </c>
      <c r="H3" s="17">
        <f>SUM(B3:G3)</f>
        <v>1260</v>
      </c>
      <c r="I3" s="15">
        <f>'[3]09'!J5</f>
        <v>286.02</v>
      </c>
      <c r="J3" s="16">
        <f>'[3]09'!K5</f>
        <v>0</v>
      </c>
      <c r="K3" s="16">
        <f>'[3]09'!L5</f>
        <v>0</v>
      </c>
      <c r="L3" s="16">
        <f>'[3]09'!M5</f>
        <v>0</v>
      </c>
      <c r="M3" s="16">
        <f>'[3]09'!N5</f>
        <v>0</v>
      </c>
      <c r="N3" s="16">
        <f>'[3]09'!O5</f>
        <v>0</v>
      </c>
      <c r="O3" s="17">
        <f>SUM(I3:N3)</f>
        <v>286.02</v>
      </c>
      <c r="P3" s="18">
        <f>frq!C3</f>
        <v>1</v>
      </c>
      <c r="Q3" s="15">
        <f t="shared" ref="Q3:V18" si="0">IF($P3=1,I3,IF(AND($P3=0.985,I3&gt;0.985*B3),B3*0.985,IF(AND($P3=0.965,I3&gt;0.965*B3),0.965*B3,I3)))</f>
        <v>286.02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286.02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254.01999999999998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254.01999999999998</v>
      </c>
      <c r="AT3" s="8">
        <v>32</v>
      </c>
      <c r="AU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0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0</v>
      </c>
      <c r="BL3" s="8">
        <f>AT3</f>
        <v>32</v>
      </c>
      <c r="BM3" s="8">
        <f>AU3</f>
        <v>0</v>
      </c>
      <c r="BN3" s="8">
        <f>BC3</f>
        <v>32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'[3]09'!B6</f>
        <v>320</v>
      </c>
      <c r="C4" s="16">
        <f>'[3]09'!C6</f>
        <v>0</v>
      </c>
      <c r="D4" s="16">
        <f>'[3]09'!D6</f>
        <v>0</v>
      </c>
      <c r="E4" s="16">
        <f>'[3]09'!E6</f>
        <v>0</v>
      </c>
      <c r="F4" s="16">
        <f>'[3]09'!F6</f>
        <v>940</v>
      </c>
      <c r="G4" s="16">
        <f>'[3]09'!G6</f>
        <v>0</v>
      </c>
      <c r="H4" s="17">
        <f>SUM(B4:G4)</f>
        <v>1260</v>
      </c>
      <c r="I4" s="15">
        <f>'[3]09'!J6</f>
        <v>286.02</v>
      </c>
      <c r="J4" s="16">
        <f>'[3]09'!K6</f>
        <v>0</v>
      </c>
      <c r="K4" s="16">
        <f>'[3]09'!L6</f>
        <v>0</v>
      </c>
      <c r="L4" s="16">
        <f>'[3]09'!M6</f>
        <v>0</v>
      </c>
      <c r="M4" s="16">
        <f>'[3]09'!N6</f>
        <v>0</v>
      </c>
      <c r="N4" s="16">
        <f>'[3]09'!O6</f>
        <v>0</v>
      </c>
      <c r="O4" s="17">
        <f>SUM(I4:N4)</f>
        <v>286.02</v>
      </c>
      <c r="P4" s="18">
        <f>frq!C4</f>
        <v>1</v>
      </c>
      <c r="Q4" s="15">
        <f>IF($P4=1,I4,IF(AND($P4=0.985,I4&gt;0.985*B4),B4*0.985,IF(AND($P4=0.965,I4&gt;0.965*B4),0.965*B4,I4)))</f>
        <v>286.02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286.02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254.01999999999998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254.01999999999998</v>
      </c>
      <c r="AT4" s="8">
        <v>32</v>
      </c>
      <c r="AU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0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0</v>
      </c>
      <c r="BL4" s="8">
        <f t="shared" ref="BL4:BL67" si="21">AT4</f>
        <v>32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'[3]09'!B7</f>
        <v>320</v>
      </c>
      <c r="C5" s="16">
        <f>'[3]09'!C7</f>
        <v>0</v>
      </c>
      <c r="D5" s="16">
        <f>'[3]09'!D7</f>
        <v>0</v>
      </c>
      <c r="E5" s="16">
        <f>'[3]09'!E7</f>
        <v>0</v>
      </c>
      <c r="F5" s="16">
        <f>'[3]09'!F7</f>
        <v>940</v>
      </c>
      <c r="G5" s="16">
        <f>'[3]09'!G7</f>
        <v>0</v>
      </c>
      <c r="H5" s="17">
        <f t="shared" ref="H5:H68" si="27">SUM(B5:G5)</f>
        <v>1260</v>
      </c>
      <c r="I5" s="15">
        <f>'[3]09'!J7</f>
        <v>286.02</v>
      </c>
      <c r="J5" s="16">
        <f>'[3]09'!K7</f>
        <v>0</v>
      </c>
      <c r="K5" s="16">
        <f>'[3]09'!L7</f>
        <v>0</v>
      </c>
      <c r="L5" s="16">
        <f>'[3]09'!M7</f>
        <v>0</v>
      </c>
      <c r="M5" s="16">
        <f>'[3]09'!N7</f>
        <v>0</v>
      </c>
      <c r="N5" s="16">
        <f>'[3]09'!O7</f>
        <v>0</v>
      </c>
      <c r="O5" s="17">
        <f t="shared" ref="O5:O68" si="28">SUM(I5:N5)</f>
        <v>286.02</v>
      </c>
      <c r="P5" s="18">
        <f>frq!C5</f>
        <v>1</v>
      </c>
      <c r="Q5" s="15">
        <f t="shared" ref="Q5:V56" si="29">IF($P5=1,I5,IF(AND($P5=0.985,I5&gt;0.985*B5),B5*0.985,IF(AND($P5=0.965,I5&gt;0.965*B5),0.965*B5,I5)))</f>
        <v>286.02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286.02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254.01999999999998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254.01999999999998</v>
      </c>
      <c r="AT5" s="8">
        <v>32</v>
      </c>
      <c r="AU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0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0</v>
      </c>
      <c r="BL5" s="8">
        <f t="shared" si="21"/>
        <v>32</v>
      </c>
      <c r="BM5" s="8">
        <f t="shared" si="22"/>
        <v>0</v>
      </c>
      <c r="BN5" s="8">
        <f t="shared" si="23"/>
        <v>32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'[3]09'!B8</f>
        <v>320</v>
      </c>
      <c r="C6" s="16">
        <f>'[3]09'!C8</f>
        <v>0</v>
      </c>
      <c r="D6" s="16">
        <f>'[3]09'!D8</f>
        <v>0</v>
      </c>
      <c r="E6" s="16">
        <f>'[3]09'!E8</f>
        <v>0</v>
      </c>
      <c r="F6" s="16">
        <f>'[3]09'!F8</f>
        <v>940</v>
      </c>
      <c r="G6" s="16">
        <f>'[3]09'!G8</f>
        <v>0</v>
      </c>
      <c r="H6" s="17">
        <f t="shared" si="27"/>
        <v>1260</v>
      </c>
      <c r="I6" s="15">
        <f>'[3]09'!J8</f>
        <v>286.02</v>
      </c>
      <c r="J6" s="16">
        <f>'[3]09'!K8</f>
        <v>0</v>
      </c>
      <c r="K6" s="16">
        <f>'[3]09'!L8</f>
        <v>0</v>
      </c>
      <c r="L6" s="16">
        <f>'[3]09'!M8</f>
        <v>0</v>
      </c>
      <c r="M6" s="16">
        <f>'[3]09'!N8</f>
        <v>0</v>
      </c>
      <c r="N6" s="16">
        <f>'[3]09'!O8</f>
        <v>0</v>
      </c>
      <c r="O6" s="17">
        <f t="shared" si="28"/>
        <v>286.02</v>
      </c>
      <c r="P6" s="18">
        <f>frq!C6</f>
        <v>1</v>
      </c>
      <c r="Q6" s="15">
        <f t="shared" si="29"/>
        <v>286.02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286.02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254.01999999999998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254.01999999999998</v>
      </c>
      <c r="AT6" s="8">
        <v>32</v>
      </c>
      <c r="AU6" s="8">
        <v>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0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0</v>
      </c>
      <c r="BL6" s="8">
        <f t="shared" si="21"/>
        <v>32</v>
      </c>
      <c r="BM6" s="8">
        <f t="shared" si="22"/>
        <v>0</v>
      </c>
      <c r="BN6" s="8">
        <f t="shared" si="23"/>
        <v>32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'[3]09'!B9</f>
        <v>320</v>
      </c>
      <c r="C7" s="16">
        <f>'[3]09'!C9</f>
        <v>0</v>
      </c>
      <c r="D7" s="16">
        <f>'[3]09'!D9</f>
        <v>0</v>
      </c>
      <c r="E7" s="16">
        <f>'[3]09'!E9</f>
        <v>0</v>
      </c>
      <c r="F7" s="16">
        <f>'[3]09'!F9</f>
        <v>940</v>
      </c>
      <c r="G7" s="16">
        <f>'[3]09'!G9</f>
        <v>0</v>
      </c>
      <c r="H7" s="17">
        <f t="shared" si="27"/>
        <v>1260</v>
      </c>
      <c r="I7" s="15">
        <f>'[3]09'!J9</f>
        <v>286.02</v>
      </c>
      <c r="J7" s="16">
        <f>'[3]09'!K9</f>
        <v>0</v>
      </c>
      <c r="K7" s="16">
        <f>'[3]09'!L9</f>
        <v>0</v>
      </c>
      <c r="L7" s="16">
        <f>'[3]09'!M9</f>
        <v>0</v>
      </c>
      <c r="M7" s="16">
        <f>'[3]09'!N9</f>
        <v>0</v>
      </c>
      <c r="N7" s="16">
        <f>'[3]09'!O9</f>
        <v>0</v>
      </c>
      <c r="O7" s="17">
        <f t="shared" si="28"/>
        <v>286.02</v>
      </c>
      <c r="P7" s="18">
        <f>frq!C7</f>
        <v>1</v>
      </c>
      <c r="Q7" s="15">
        <f t="shared" si="29"/>
        <v>286.02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286.02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254.01999999999998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254.01999999999998</v>
      </c>
      <c r="AT7" s="8">
        <v>32</v>
      </c>
      <c r="AU7" s="8">
        <v>0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0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0</v>
      </c>
      <c r="BL7" s="8">
        <f t="shared" si="21"/>
        <v>32</v>
      </c>
      <c r="BM7" s="8">
        <f t="shared" si="22"/>
        <v>0</v>
      </c>
      <c r="BN7" s="8">
        <f t="shared" si="23"/>
        <v>32</v>
      </c>
      <c r="BO7" s="8">
        <f t="shared" si="24"/>
        <v>0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'[3]09'!B10</f>
        <v>320</v>
      </c>
      <c r="C8" s="16">
        <f>'[3]09'!C10</f>
        <v>0</v>
      </c>
      <c r="D8" s="16">
        <f>'[3]09'!D10</f>
        <v>0</v>
      </c>
      <c r="E8" s="16">
        <f>'[3]09'!E10</f>
        <v>0</v>
      </c>
      <c r="F8" s="16">
        <f>'[3]09'!F10</f>
        <v>940</v>
      </c>
      <c r="G8" s="16">
        <f>'[3]09'!G10</f>
        <v>0</v>
      </c>
      <c r="H8" s="17">
        <f t="shared" si="27"/>
        <v>1260</v>
      </c>
      <c r="I8" s="15">
        <f>'[3]09'!J10</f>
        <v>286.02</v>
      </c>
      <c r="J8" s="16">
        <f>'[3]09'!K10</f>
        <v>0</v>
      </c>
      <c r="K8" s="16">
        <f>'[3]09'!L10</f>
        <v>0</v>
      </c>
      <c r="L8" s="16">
        <f>'[3]09'!M10</f>
        <v>0</v>
      </c>
      <c r="M8" s="16">
        <f>'[3]09'!N10</f>
        <v>0</v>
      </c>
      <c r="N8" s="16">
        <f>'[3]09'!O10</f>
        <v>0</v>
      </c>
      <c r="O8" s="17">
        <f t="shared" si="28"/>
        <v>286.02</v>
      </c>
      <c r="P8" s="18">
        <f>frq!C8</f>
        <v>1</v>
      </c>
      <c r="Q8" s="15">
        <f t="shared" si="29"/>
        <v>286.02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286.02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254.01999999999998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254.01999999999998</v>
      </c>
      <c r="AT8" s="8">
        <v>32</v>
      </c>
      <c r="AU8" s="8">
        <v>0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0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0</v>
      </c>
      <c r="BL8" s="8">
        <f t="shared" si="21"/>
        <v>32</v>
      </c>
      <c r="BM8" s="8">
        <f t="shared" si="22"/>
        <v>0</v>
      </c>
      <c r="BN8" s="8">
        <f t="shared" si="23"/>
        <v>32</v>
      </c>
      <c r="BO8" s="8">
        <f t="shared" si="24"/>
        <v>0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'[3]09'!B11</f>
        <v>320</v>
      </c>
      <c r="C9" s="16">
        <f>'[3]09'!C11</f>
        <v>0</v>
      </c>
      <c r="D9" s="16">
        <f>'[3]09'!D11</f>
        <v>0</v>
      </c>
      <c r="E9" s="16">
        <f>'[3]09'!E11</f>
        <v>0</v>
      </c>
      <c r="F9" s="16">
        <f>'[3]09'!F11</f>
        <v>940</v>
      </c>
      <c r="G9" s="16">
        <f>'[3]09'!G11</f>
        <v>0</v>
      </c>
      <c r="H9" s="17">
        <f t="shared" si="27"/>
        <v>1260</v>
      </c>
      <c r="I9" s="15">
        <f>'[3]09'!J11</f>
        <v>286.02</v>
      </c>
      <c r="J9" s="16">
        <f>'[3]09'!K11</f>
        <v>0</v>
      </c>
      <c r="K9" s="16">
        <f>'[3]09'!L11</f>
        <v>0</v>
      </c>
      <c r="L9" s="16">
        <f>'[3]09'!M11</f>
        <v>0</v>
      </c>
      <c r="M9" s="16">
        <f>'[3]09'!N11</f>
        <v>0</v>
      </c>
      <c r="N9" s="16">
        <f>'[3]09'!O11</f>
        <v>0</v>
      </c>
      <c r="O9" s="17">
        <f t="shared" si="28"/>
        <v>286.02</v>
      </c>
      <c r="P9" s="18">
        <f>frq!C9</f>
        <v>1</v>
      </c>
      <c r="Q9" s="15">
        <f t="shared" si="29"/>
        <v>286.02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286.02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254.01999999999998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254.01999999999998</v>
      </c>
      <c r="AT9" s="8">
        <v>32</v>
      </c>
      <c r="AU9" s="8">
        <v>0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0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0</v>
      </c>
      <c r="BL9" s="8">
        <f t="shared" si="21"/>
        <v>32</v>
      </c>
      <c r="BM9" s="8">
        <f t="shared" si="22"/>
        <v>0</v>
      </c>
      <c r="BN9" s="8">
        <f t="shared" si="23"/>
        <v>32</v>
      </c>
      <c r="BO9" s="8">
        <f t="shared" si="24"/>
        <v>0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'[3]09'!B12</f>
        <v>320</v>
      </c>
      <c r="C10" s="16">
        <f>'[3]09'!C12</f>
        <v>0</v>
      </c>
      <c r="D10" s="16">
        <f>'[3]09'!D12</f>
        <v>0</v>
      </c>
      <c r="E10" s="16">
        <f>'[3]09'!E12</f>
        <v>0</v>
      </c>
      <c r="F10" s="16">
        <f>'[3]09'!F12</f>
        <v>940</v>
      </c>
      <c r="G10" s="16">
        <f>'[3]09'!G12</f>
        <v>0</v>
      </c>
      <c r="H10" s="17">
        <f t="shared" si="27"/>
        <v>1260</v>
      </c>
      <c r="I10" s="15">
        <f>'[3]09'!J12</f>
        <v>286.02</v>
      </c>
      <c r="J10" s="16">
        <f>'[3]09'!K12</f>
        <v>0</v>
      </c>
      <c r="K10" s="16">
        <f>'[3]09'!L12</f>
        <v>0</v>
      </c>
      <c r="L10" s="16">
        <f>'[3]09'!M12</f>
        <v>0</v>
      </c>
      <c r="M10" s="16">
        <f>'[3]09'!N12</f>
        <v>0</v>
      </c>
      <c r="N10" s="16">
        <f>'[3]09'!O12</f>
        <v>0</v>
      </c>
      <c r="O10" s="17">
        <f t="shared" si="28"/>
        <v>286.02</v>
      </c>
      <c r="P10" s="18">
        <f>frq!C10</f>
        <v>1</v>
      </c>
      <c r="Q10" s="15">
        <f t="shared" si="29"/>
        <v>286.02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286.02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254.01999999999998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254.01999999999998</v>
      </c>
      <c r="AT10" s="8">
        <v>32</v>
      </c>
      <c r="AU10" s="8">
        <v>0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0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0</v>
      </c>
      <c r="BL10" s="8">
        <f t="shared" si="21"/>
        <v>32</v>
      </c>
      <c r="BM10" s="8">
        <f t="shared" si="22"/>
        <v>0</v>
      </c>
      <c r="BN10" s="8">
        <f t="shared" si="23"/>
        <v>32</v>
      </c>
      <c r="BO10" s="8">
        <f t="shared" si="24"/>
        <v>0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'[3]09'!B13</f>
        <v>320</v>
      </c>
      <c r="C11" s="16">
        <f>'[3]09'!C13</f>
        <v>0</v>
      </c>
      <c r="D11" s="16">
        <f>'[3]09'!D13</f>
        <v>0</v>
      </c>
      <c r="E11" s="16">
        <f>'[3]09'!E13</f>
        <v>0</v>
      </c>
      <c r="F11" s="16">
        <f>'[3]09'!F13</f>
        <v>940</v>
      </c>
      <c r="G11" s="16">
        <f>'[3]09'!G13</f>
        <v>0</v>
      </c>
      <c r="H11" s="17">
        <f t="shared" si="27"/>
        <v>1260</v>
      </c>
      <c r="I11" s="15">
        <f>'[3]09'!J13</f>
        <v>286.02</v>
      </c>
      <c r="J11" s="16">
        <f>'[3]09'!K13</f>
        <v>0</v>
      </c>
      <c r="K11" s="16">
        <f>'[3]09'!L13</f>
        <v>0</v>
      </c>
      <c r="L11" s="16">
        <f>'[3]09'!M13</f>
        <v>0</v>
      </c>
      <c r="M11" s="16">
        <f>'[3]09'!N13</f>
        <v>0</v>
      </c>
      <c r="N11" s="16">
        <f>'[3]09'!O13</f>
        <v>0</v>
      </c>
      <c r="O11" s="17">
        <f t="shared" si="28"/>
        <v>286.02</v>
      </c>
      <c r="P11" s="18">
        <f>frq!C11</f>
        <v>1</v>
      </c>
      <c r="Q11" s="15">
        <f t="shared" si="29"/>
        <v>286.02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286.02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254.01999999999998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254.01999999999998</v>
      </c>
      <c r="AT11" s="8">
        <v>32</v>
      </c>
      <c r="AU11" s="8">
        <v>0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0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0</v>
      </c>
      <c r="BL11" s="8">
        <f t="shared" si="21"/>
        <v>32</v>
      </c>
      <c r="BM11" s="8">
        <f t="shared" si="22"/>
        <v>0</v>
      </c>
      <c r="BN11" s="8">
        <f t="shared" si="23"/>
        <v>32</v>
      </c>
      <c r="BO11" s="8">
        <f t="shared" si="24"/>
        <v>0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'[3]09'!B14</f>
        <v>320</v>
      </c>
      <c r="C12" s="16">
        <f>'[3]09'!C14</f>
        <v>0</v>
      </c>
      <c r="D12" s="16">
        <f>'[3]09'!D14</f>
        <v>0</v>
      </c>
      <c r="E12" s="16">
        <f>'[3]09'!E14</f>
        <v>0</v>
      </c>
      <c r="F12" s="16">
        <f>'[3]09'!F14</f>
        <v>940</v>
      </c>
      <c r="G12" s="16">
        <f>'[3]09'!G14</f>
        <v>0</v>
      </c>
      <c r="H12" s="17">
        <f t="shared" si="27"/>
        <v>1260</v>
      </c>
      <c r="I12" s="15">
        <f>'[3]09'!J14</f>
        <v>286.02</v>
      </c>
      <c r="J12" s="16">
        <f>'[3]09'!K14</f>
        <v>0</v>
      </c>
      <c r="K12" s="16">
        <f>'[3]09'!L14</f>
        <v>0</v>
      </c>
      <c r="L12" s="16">
        <f>'[3]09'!M14</f>
        <v>0</v>
      </c>
      <c r="M12" s="16">
        <f>'[3]09'!N14</f>
        <v>0</v>
      </c>
      <c r="N12" s="16">
        <f>'[3]09'!O14</f>
        <v>0</v>
      </c>
      <c r="O12" s="17">
        <f t="shared" si="28"/>
        <v>286.02</v>
      </c>
      <c r="P12" s="18">
        <f>frq!C12</f>
        <v>1</v>
      </c>
      <c r="Q12" s="15">
        <f t="shared" si="29"/>
        <v>286.02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286.02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254.01999999999998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254.01999999999998</v>
      </c>
      <c r="AT12" s="8">
        <v>32</v>
      </c>
      <c r="AU12" s="8">
        <v>0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0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0</v>
      </c>
      <c r="BL12" s="8">
        <f t="shared" si="21"/>
        <v>32</v>
      </c>
      <c r="BM12" s="8">
        <f t="shared" si="22"/>
        <v>0</v>
      </c>
      <c r="BN12" s="8">
        <f t="shared" si="23"/>
        <v>32</v>
      </c>
      <c r="BO12" s="8">
        <f t="shared" si="24"/>
        <v>0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'[3]09'!B15</f>
        <v>320</v>
      </c>
      <c r="C13" s="16">
        <f>'[3]09'!C15</f>
        <v>0</v>
      </c>
      <c r="D13" s="16">
        <f>'[3]09'!D15</f>
        <v>0</v>
      </c>
      <c r="E13" s="16">
        <f>'[3]09'!E15</f>
        <v>0</v>
      </c>
      <c r="F13" s="16">
        <f>'[3]09'!F15</f>
        <v>940</v>
      </c>
      <c r="G13" s="16">
        <f>'[3]09'!G15</f>
        <v>0</v>
      </c>
      <c r="H13" s="17">
        <f t="shared" si="27"/>
        <v>1260</v>
      </c>
      <c r="I13" s="15">
        <f>'[3]09'!J15</f>
        <v>286.02</v>
      </c>
      <c r="J13" s="16">
        <f>'[3]09'!K15</f>
        <v>0</v>
      </c>
      <c r="K13" s="16">
        <f>'[3]09'!L15</f>
        <v>0</v>
      </c>
      <c r="L13" s="16">
        <f>'[3]09'!M15</f>
        <v>0</v>
      </c>
      <c r="M13" s="16">
        <f>'[3]09'!N15</f>
        <v>0</v>
      </c>
      <c r="N13" s="16">
        <f>'[3]09'!O15</f>
        <v>0</v>
      </c>
      <c r="O13" s="17">
        <f t="shared" si="28"/>
        <v>286.02</v>
      </c>
      <c r="P13" s="18">
        <f>frq!C13</f>
        <v>1</v>
      </c>
      <c r="Q13" s="15">
        <f t="shared" si="29"/>
        <v>286.02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286.02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254.01999999999998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254.01999999999998</v>
      </c>
      <c r="AT13" s="8">
        <v>32</v>
      </c>
      <c r="AU13" s="8">
        <v>0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0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0</v>
      </c>
      <c r="BL13" s="8">
        <f t="shared" si="21"/>
        <v>32</v>
      </c>
      <c r="BM13" s="8">
        <f t="shared" si="22"/>
        <v>0</v>
      </c>
      <c r="BN13" s="8">
        <f t="shared" si="23"/>
        <v>32</v>
      </c>
      <c r="BO13" s="8">
        <f t="shared" si="24"/>
        <v>0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'[3]09'!B16</f>
        <v>320</v>
      </c>
      <c r="C14" s="16">
        <f>'[3]09'!C16</f>
        <v>0</v>
      </c>
      <c r="D14" s="16">
        <f>'[3]09'!D16</f>
        <v>0</v>
      </c>
      <c r="E14" s="16">
        <f>'[3]09'!E16</f>
        <v>0</v>
      </c>
      <c r="F14" s="16">
        <f>'[3]09'!F16</f>
        <v>940</v>
      </c>
      <c r="G14" s="16">
        <f>'[3]09'!G16</f>
        <v>0</v>
      </c>
      <c r="H14" s="17">
        <f t="shared" si="27"/>
        <v>1260</v>
      </c>
      <c r="I14" s="15">
        <f>'[3]09'!J16</f>
        <v>286.02</v>
      </c>
      <c r="J14" s="16">
        <f>'[3]09'!K16</f>
        <v>0</v>
      </c>
      <c r="K14" s="16">
        <f>'[3]09'!L16</f>
        <v>0</v>
      </c>
      <c r="L14" s="16">
        <f>'[3]09'!M16</f>
        <v>0</v>
      </c>
      <c r="M14" s="16">
        <f>'[3]09'!N16</f>
        <v>0</v>
      </c>
      <c r="N14" s="16">
        <f>'[3]09'!O16</f>
        <v>0</v>
      </c>
      <c r="O14" s="17">
        <f t="shared" si="28"/>
        <v>286.02</v>
      </c>
      <c r="P14" s="18">
        <f>frq!C14</f>
        <v>1</v>
      </c>
      <c r="Q14" s="15">
        <f t="shared" si="29"/>
        <v>286.02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286.02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254.01999999999998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254.01999999999998</v>
      </c>
      <c r="AT14" s="8">
        <v>32</v>
      </c>
      <c r="AU14" s="8">
        <v>0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0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0</v>
      </c>
      <c r="BL14" s="8">
        <f t="shared" si="21"/>
        <v>32</v>
      </c>
      <c r="BM14" s="8">
        <f t="shared" si="22"/>
        <v>0</v>
      </c>
      <c r="BN14" s="8">
        <f t="shared" si="23"/>
        <v>32</v>
      </c>
      <c r="BO14" s="8">
        <f t="shared" si="24"/>
        <v>0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'[3]09'!B17</f>
        <v>320</v>
      </c>
      <c r="C15" s="16">
        <f>'[3]09'!C17</f>
        <v>0</v>
      </c>
      <c r="D15" s="16">
        <f>'[3]09'!D17</f>
        <v>0</v>
      </c>
      <c r="E15" s="16">
        <f>'[3]09'!E17</f>
        <v>0</v>
      </c>
      <c r="F15" s="16">
        <f>'[3]09'!F17</f>
        <v>940</v>
      </c>
      <c r="G15" s="16">
        <f>'[3]09'!G17</f>
        <v>0</v>
      </c>
      <c r="H15" s="17">
        <f t="shared" si="27"/>
        <v>1260</v>
      </c>
      <c r="I15" s="15">
        <f>'[3]09'!J17</f>
        <v>286.02</v>
      </c>
      <c r="J15" s="16">
        <f>'[3]09'!K17</f>
        <v>0</v>
      </c>
      <c r="K15" s="16">
        <f>'[3]09'!L17</f>
        <v>0</v>
      </c>
      <c r="L15" s="16">
        <f>'[3]09'!M17</f>
        <v>0</v>
      </c>
      <c r="M15" s="16">
        <f>'[3]09'!N17</f>
        <v>0</v>
      </c>
      <c r="N15" s="16">
        <f>'[3]09'!O17</f>
        <v>0</v>
      </c>
      <c r="O15" s="17">
        <f t="shared" si="28"/>
        <v>286.02</v>
      </c>
      <c r="P15" s="18">
        <f>frq!C15</f>
        <v>1</v>
      </c>
      <c r="Q15" s="15">
        <f t="shared" si="29"/>
        <v>286.02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286.02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254.01999999999998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254.01999999999998</v>
      </c>
      <c r="AT15" s="8">
        <v>32</v>
      </c>
      <c r="AU15" s="8">
        <v>0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0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0</v>
      </c>
      <c r="BL15" s="8">
        <f t="shared" si="21"/>
        <v>32</v>
      </c>
      <c r="BM15" s="8">
        <f t="shared" si="22"/>
        <v>0</v>
      </c>
      <c r="BN15" s="8">
        <f t="shared" si="23"/>
        <v>32</v>
      </c>
      <c r="BO15" s="8">
        <f t="shared" si="24"/>
        <v>0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'[3]09'!B18</f>
        <v>320</v>
      </c>
      <c r="C16" s="16">
        <f>'[3]09'!C18</f>
        <v>0</v>
      </c>
      <c r="D16" s="16">
        <f>'[3]09'!D18</f>
        <v>0</v>
      </c>
      <c r="E16" s="16">
        <f>'[3]09'!E18</f>
        <v>0</v>
      </c>
      <c r="F16" s="16">
        <f>'[3]09'!F18</f>
        <v>940</v>
      </c>
      <c r="G16" s="16">
        <f>'[3]09'!G18</f>
        <v>0</v>
      </c>
      <c r="H16" s="17">
        <f t="shared" si="27"/>
        <v>1260</v>
      </c>
      <c r="I16" s="15">
        <f>'[3]09'!J18</f>
        <v>286.02</v>
      </c>
      <c r="J16" s="16">
        <f>'[3]09'!K18</f>
        <v>0</v>
      </c>
      <c r="K16" s="16">
        <f>'[3]09'!L18</f>
        <v>0</v>
      </c>
      <c r="L16" s="16">
        <f>'[3]09'!M18</f>
        <v>0</v>
      </c>
      <c r="M16" s="16">
        <f>'[3]09'!N18</f>
        <v>0</v>
      </c>
      <c r="N16" s="16">
        <f>'[3]09'!O18</f>
        <v>0</v>
      </c>
      <c r="O16" s="17">
        <f t="shared" si="28"/>
        <v>286.02</v>
      </c>
      <c r="P16" s="18">
        <f>frq!C16</f>
        <v>1</v>
      </c>
      <c r="Q16" s="15">
        <f t="shared" si="29"/>
        <v>286.02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286.02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254.01999999999998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254.01999999999998</v>
      </c>
      <c r="AT16" s="8">
        <v>32</v>
      </c>
      <c r="AU16" s="8">
        <v>0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0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0</v>
      </c>
      <c r="BL16" s="8">
        <f t="shared" si="21"/>
        <v>32</v>
      </c>
      <c r="BM16" s="8">
        <f t="shared" si="22"/>
        <v>0</v>
      </c>
      <c r="BN16" s="8">
        <f t="shared" si="23"/>
        <v>32</v>
      </c>
      <c r="BO16" s="8">
        <f t="shared" si="24"/>
        <v>0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'[3]09'!B19</f>
        <v>320</v>
      </c>
      <c r="C17" s="16">
        <f>'[3]09'!C19</f>
        <v>0</v>
      </c>
      <c r="D17" s="16">
        <f>'[3]09'!D19</f>
        <v>0</v>
      </c>
      <c r="E17" s="16">
        <f>'[3]09'!E19</f>
        <v>0</v>
      </c>
      <c r="F17" s="16">
        <f>'[3]09'!F19</f>
        <v>940</v>
      </c>
      <c r="G17" s="16">
        <f>'[3]09'!G19</f>
        <v>0</v>
      </c>
      <c r="H17" s="17">
        <f t="shared" si="27"/>
        <v>1260</v>
      </c>
      <c r="I17" s="15">
        <f>'[3]09'!J19</f>
        <v>286.02</v>
      </c>
      <c r="J17" s="16">
        <f>'[3]09'!K19</f>
        <v>0</v>
      </c>
      <c r="K17" s="16">
        <f>'[3]09'!L19</f>
        <v>0</v>
      </c>
      <c r="L17" s="16">
        <f>'[3]09'!M19</f>
        <v>0</v>
      </c>
      <c r="M17" s="16">
        <f>'[3]09'!N19</f>
        <v>0</v>
      </c>
      <c r="N17" s="16">
        <f>'[3]09'!O19</f>
        <v>0</v>
      </c>
      <c r="O17" s="17">
        <f t="shared" si="28"/>
        <v>286.02</v>
      </c>
      <c r="P17" s="18">
        <f>frq!C17</f>
        <v>1</v>
      </c>
      <c r="Q17" s="15">
        <f t="shared" si="29"/>
        <v>286.02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286.02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254.01999999999998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254.01999999999998</v>
      </c>
      <c r="AT17" s="8">
        <v>32</v>
      </c>
      <c r="AU17" s="8">
        <v>0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0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0</v>
      </c>
      <c r="BL17" s="8">
        <f t="shared" si="21"/>
        <v>32</v>
      </c>
      <c r="BM17" s="8">
        <f t="shared" si="22"/>
        <v>0</v>
      </c>
      <c r="BN17" s="8">
        <f t="shared" si="23"/>
        <v>32</v>
      </c>
      <c r="BO17" s="8">
        <f t="shared" si="24"/>
        <v>0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'[3]09'!B20</f>
        <v>320</v>
      </c>
      <c r="C18" s="16">
        <f>'[3]09'!C20</f>
        <v>0</v>
      </c>
      <c r="D18" s="16">
        <f>'[3]09'!D20</f>
        <v>0</v>
      </c>
      <c r="E18" s="16">
        <f>'[3]09'!E20</f>
        <v>0</v>
      </c>
      <c r="F18" s="16">
        <f>'[3]09'!F20</f>
        <v>940</v>
      </c>
      <c r="G18" s="16">
        <f>'[3]09'!G20</f>
        <v>0</v>
      </c>
      <c r="H18" s="17">
        <f t="shared" si="27"/>
        <v>1260</v>
      </c>
      <c r="I18" s="15">
        <f>'[3]09'!J20</f>
        <v>286.02</v>
      </c>
      <c r="J18" s="16">
        <f>'[3]09'!K20</f>
        <v>0</v>
      </c>
      <c r="K18" s="16">
        <f>'[3]09'!L20</f>
        <v>0</v>
      </c>
      <c r="L18" s="16">
        <f>'[3]09'!M20</f>
        <v>0</v>
      </c>
      <c r="M18" s="16">
        <f>'[3]09'!N20</f>
        <v>0</v>
      </c>
      <c r="N18" s="16">
        <f>'[3]09'!O20</f>
        <v>0</v>
      </c>
      <c r="O18" s="17">
        <f t="shared" si="28"/>
        <v>286.02</v>
      </c>
      <c r="P18" s="18">
        <f>frq!C18</f>
        <v>1</v>
      </c>
      <c r="Q18" s="15">
        <f t="shared" si="29"/>
        <v>286.02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286.02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254.01999999999998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254.01999999999998</v>
      </c>
      <c r="AT18" s="8">
        <v>32</v>
      </c>
      <c r="AU18" s="8">
        <v>0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0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0</v>
      </c>
      <c r="BL18" s="8">
        <f t="shared" si="21"/>
        <v>32</v>
      </c>
      <c r="BM18" s="8">
        <f t="shared" si="22"/>
        <v>0</v>
      </c>
      <c r="BN18" s="8">
        <f t="shared" si="23"/>
        <v>32</v>
      </c>
      <c r="BO18" s="8">
        <f t="shared" si="24"/>
        <v>0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'[3]09'!B21</f>
        <v>320</v>
      </c>
      <c r="C19" s="16">
        <f>'[3]09'!C21</f>
        <v>0</v>
      </c>
      <c r="D19" s="16">
        <f>'[3]09'!D21</f>
        <v>0</v>
      </c>
      <c r="E19" s="16">
        <f>'[3]09'!E21</f>
        <v>0</v>
      </c>
      <c r="F19" s="16">
        <f>'[3]09'!F21</f>
        <v>940</v>
      </c>
      <c r="G19" s="16">
        <f>'[3]09'!G21</f>
        <v>0</v>
      </c>
      <c r="H19" s="17">
        <f t="shared" si="27"/>
        <v>1260</v>
      </c>
      <c r="I19" s="15">
        <f>'[3]09'!J21</f>
        <v>286.02</v>
      </c>
      <c r="J19" s="16">
        <f>'[3]09'!K21</f>
        <v>0</v>
      </c>
      <c r="K19" s="16">
        <f>'[3]09'!L21</f>
        <v>0</v>
      </c>
      <c r="L19" s="16">
        <f>'[3]09'!M21</f>
        <v>0</v>
      </c>
      <c r="M19" s="16">
        <f>'[3]09'!N21</f>
        <v>0</v>
      </c>
      <c r="N19" s="16">
        <f>'[3]09'!O21</f>
        <v>0</v>
      </c>
      <c r="O19" s="17">
        <f t="shared" si="28"/>
        <v>286.02</v>
      </c>
      <c r="P19" s="18">
        <f>frq!C19</f>
        <v>1</v>
      </c>
      <c r="Q19" s="15">
        <f t="shared" si="29"/>
        <v>286.02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286.02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254.01999999999998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254.01999999999998</v>
      </c>
      <c r="AT19" s="8">
        <v>32</v>
      </c>
      <c r="AU19" s="8">
        <v>0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0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0</v>
      </c>
      <c r="BL19" s="8">
        <f t="shared" si="21"/>
        <v>32</v>
      </c>
      <c r="BM19" s="8">
        <f t="shared" si="22"/>
        <v>0</v>
      </c>
      <c r="BN19" s="8">
        <f t="shared" si="23"/>
        <v>32</v>
      </c>
      <c r="BO19" s="8">
        <f t="shared" si="24"/>
        <v>0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'[3]09'!B22</f>
        <v>320</v>
      </c>
      <c r="C20" s="16">
        <f>'[3]09'!C22</f>
        <v>0</v>
      </c>
      <c r="D20" s="16">
        <f>'[3]09'!D22</f>
        <v>0</v>
      </c>
      <c r="E20" s="16">
        <f>'[3]09'!E22</f>
        <v>0</v>
      </c>
      <c r="F20" s="16">
        <f>'[3]09'!F22</f>
        <v>940</v>
      </c>
      <c r="G20" s="16">
        <f>'[3]09'!G22</f>
        <v>0</v>
      </c>
      <c r="H20" s="17">
        <f t="shared" si="27"/>
        <v>1260</v>
      </c>
      <c r="I20" s="15">
        <f>'[3]09'!J22</f>
        <v>286.02</v>
      </c>
      <c r="J20" s="16">
        <f>'[3]09'!K22</f>
        <v>0</v>
      </c>
      <c r="K20" s="16">
        <f>'[3]09'!L22</f>
        <v>0</v>
      </c>
      <c r="L20" s="16">
        <f>'[3]09'!M22</f>
        <v>0</v>
      </c>
      <c r="M20" s="16">
        <f>'[3]09'!N22</f>
        <v>0</v>
      </c>
      <c r="N20" s="16">
        <f>'[3]09'!O22</f>
        <v>0</v>
      </c>
      <c r="O20" s="17">
        <f t="shared" si="28"/>
        <v>286.02</v>
      </c>
      <c r="P20" s="18">
        <f>frq!C20</f>
        <v>1</v>
      </c>
      <c r="Q20" s="15">
        <f t="shared" si="29"/>
        <v>286.02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286.02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254.01999999999998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254.01999999999998</v>
      </c>
      <c r="AT20" s="8">
        <v>32</v>
      </c>
      <c r="AU20" s="8">
        <v>0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0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0</v>
      </c>
      <c r="BL20" s="8">
        <f t="shared" si="21"/>
        <v>32</v>
      </c>
      <c r="BM20" s="8">
        <f t="shared" si="22"/>
        <v>0</v>
      </c>
      <c r="BN20" s="8">
        <f t="shared" si="23"/>
        <v>32</v>
      </c>
      <c r="BO20" s="8">
        <f t="shared" si="24"/>
        <v>0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'[3]09'!B23</f>
        <v>320</v>
      </c>
      <c r="C21" s="16">
        <f>'[3]09'!C23</f>
        <v>0</v>
      </c>
      <c r="D21" s="16">
        <f>'[3]09'!D23</f>
        <v>0</v>
      </c>
      <c r="E21" s="16">
        <f>'[3]09'!E23</f>
        <v>0</v>
      </c>
      <c r="F21" s="16">
        <f>'[3]09'!F23</f>
        <v>940</v>
      </c>
      <c r="G21" s="16">
        <f>'[3]09'!G23</f>
        <v>0</v>
      </c>
      <c r="H21" s="17">
        <f t="shared" si="27"/>
        <v>1260</v>
      </c>
      <c r="I21" s="15">
        <f>'[3]09'!J23</f>
        <v>270</v>
      </c>
      <c r="J21" s="16">
        <f>'[3]09'!K23</f>
        <v>0</v>
      </c>
      <c r="K21" s="16">
        <f>'[3]09'!L23</f>
        <v>0</v>
      </c>
      <c r="L21" s="16">
        <f>'[3]09'!M23</f>
        <v>0</v>
      </c>
      <c r="M21" s="16">
        <f>'[3]09'!N23</f>
        <v>0</v>
      </c>
      <c r="N21" s="16">
        <f>'[3]09'!O23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3.58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3.58</v>
      </c>
      <c r="AL21" s="8">
        <f t="shared" si="31"/>
        <v>234.42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234.42</v>
      </c>
      <c r="AT21" s="8">
        <v>32</v>
      </c>
      <c r="AU21" s="8">
        <v>0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3.58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3.58</v>
      </c>
      <c r="BL21" s="8">
        <f t="shared" si="21"/>
        <v>32</v>
      </c>
      <c r="BM21" s="8">
        <f t="shared" si="22"/>
        <v>0</v>
      </c>
      <c r="BN21" s="8">
        <f t="shared" si="23"/>
        <v>32</v>
      </c>
      <c r="BO21" s="8">
        <f t="shared" si="24"/>
        <v>3.58</v>
      </c>
      <c r="BP21" s="182">
        <f t="shared" si="25"/>
        <v>0</v>
      </c>
      <c r="BQ21" s="182">
        <f t="shared" si="26"/>
        <v>-3.58</v>
      </c>
    </row>
    <row r="22" spans="1:69">
      <c r="A22" s="8" t="s">
        <v>64</v>
      </c>
      <c r="B22" s="15">
        <f>'[3]09'!B24</f>
        <v>320</v>
      </c>
      <c r="C22" s="16">
        <f>'[3]09'!C24</f>
        <v>0</v>
      </c>
      <c r="D22" s="16">
        <f>'[3]09'!D24</f>
        <v>0</v>
      </c>
      <c r="E22" s="16">
        <f>'[3]09'!E24</f>
        <v>0</v>
      </c>
      <c r="F22" s="16">
        <f>'[3]09'!F24</f>
        <v>940</v>
      </c>
      <c r="G22" s="16">
        <f>'[3]09'!G24</f>
        <v>0</v>
      </c>
      <c r="H22" s="17">
        <f t="shared" si="27"/>
        <v>1260</v>
      </c>
      <c r="I22" s="15">
        <f>'[3]09'!J24</f>
        <v>286.02</v>
      </c>
      <c r="J22" s="16">
        <f>'[3]09'!K24</f>
        <v>0</v>
      </c>
      <c r="K22" s="16">
        <f>'[3]09'!L24</f>
        <v>0</v>
      </c>
      <c r="L22" s="16">
        <f>'[3]09'!M24</f>
        <v>0</v>
      </c>
      <c r="M22" s="16">
        <f>'[3]09'!N24</f>
        <v>0</v>
      </c>
      <c r="N22" s="16">
        <f>'[3]09'!O24</f>
        <v>0</v>
      </c>
      <c r="O22" s="17">
        <f t="shared" si="28"/>
        <v>286.02</v>
      </c>
      <c r="P22" s="18">
        <f>frq!C22</f>
        <v>1</v>
      </c>
      <c r="Q22" s="15">
        <f t="shared" si="29"/>
        <v>286.02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286.02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254.01999999999998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254.01999999999998</v>
      </c>
      <c r="AT22" s="8">
        <v>32</v>
      </c>
      <c r="AU22" s="8">
        <v>0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0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0</v>
      </c>
      <c r="BL22" s="8">
        <f t="shared" si="21"/>
        <v>32</v>
      </c>
      <c r="BM22" s="8">
        <f t="shared" si="22"/>
        <v>0</v>
      </c>
      <c r="BN22" s="8">
        <f t="shared" si="23"/>
        <v>32</v>
      </c>
      <c r="BO22" s="8">
        <f t="shared" si="24"/>
        <v>0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'[3]09'!B25</f>
        <v>320</v>
      </c>
      <c r="C23" s="16">
        <f>'[3]09'!C25</f>
        <v>0</v>
      </c>
      <c r="D23" s="16">
        <f>'[3]09'!D25</f>
        <v>0</v>
      </c>
      <c r="E23" s="16">
        <f>'[3]09'!E25</f>
        <v>0</v>
      </c>
      <c r="F23" s="16">
        <f>'[3]09'!F25</f>
        <v>940</v>
      </c>
      <c r="G23" s="16">
        <f>'[3]09'!G25</f>
        <v>0</v>
      </c>
      <c r="H23" s="17">
        <f t="shared" si="27"/>
        <v>1260</v>
      </c>
      <c r="I23" s="15">
        <f>'[3]09'!J25</f>
        <v>286.02</v>
      </c>
      <c r="J23" s="16">
        <f>'[3]09'!K25</f>
        <v>0</v>
      </c>
      <c r="K23" s="16">
        <f>'[3]09'!L25</f>
        <v>0</v>
      </c>
      <c r="L23" s="16">
        <f>'[3]09'!M25</f>
        <v>0</v>
      </c>
      <c r="M23" s="16">
        <f>'[3]09'!N25</f>
        <v>0</v>
      </c>
      <c r="N23" s="16">
        <f>'[3]09'!O25</f>
        <v>0</v>
      </c>
      <c r="O23" s="17">
        <f t="shared" si="28"/>
        <v>286.02</v>
      </c>
      <c r="P23" s="18">
        <f>frq!C23</f>
        <v>1</v>
      </c>
      <c r="Q23" s="15">
        <f t="shared" si="29"/>
        <v>286.02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286.02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254.01999999999998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254.01999999999998</v>
      </c>
      <c r="AT23" s="8">
        <v>32</v>
      </c>
      <c r="AU23" s="8">
        <v>0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0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0</v>
      </c>
      <c r="BL23" s="8">
        <f t="shared" si="21"/>
        <v>32</v>
      </c>
      <c r="BM23" s="8">
        <f t="shared" si="22"/>
        <v>0</v>
      </c>
      <c r="BN23" s="8">
        <f t="shared" si="23"/>
        <v>32</v>
      </c>
      <c r="BO23" s="8">
        <f t="shared" si="24"/>
        <v>0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'[3]09'!B26</f>
        <v>320</v>
      </c>
      <c r="C24" s="16">
        <f>'[3]09'!C26</f>
        <v>0</v>
      </c>
      <c r="D24" s="16">
        <f>'[3]09'!D26</f>
        <v>0</v>
      </c>
      <c r="E24" s="16">
        <f>'[3]09'!E26</f>
        <v>0</v>
      </c>
      <c r="F24" s="16">
        <f>'[3]09'!F26</f>
        <v>940</v>
      </c>
      <c r="G24" s="16">
        <f>'[3]09'!G26</f>
        <v>0</v>
      </c>
      <c r="H24" s="17">
        <f t="shared" si="27"/>
        <v>1260</v>
      </c>
      <c r="I24" s="15">
        <f>'[3]09'!J26</f>
        <v>286.02</v>
      </c>
      <c r="J24" s="16">
        <f>'[3]09'!K26</f>
        <v>0</v>
      </c>
      <c r="K24" s="16">
        <f>'[3]09'!L26</f>
        <v>0</v>
      </c>
      <c r="L24" s="16">
        <f>'[3]09'!M26</f>
        <v>0</v>
      </c>
      <c r="M24" s="16">
        <f>'[3]09'!N26</f>
        <v>0</v>
      </c>
      <c r="N24" s="16">
        <f>'[3]09'!O26</f>
        <v>0</v>
      </c>
      <c r="O24" s="17">
        <f t="shared" si="28"/>
        <v>286.02</v>
      </c>
      <c r="P24" s="18">
        <f>frq!C24</f>
        <v>1</v>
      </c>
      <c r="Q24" s="15">
        <f t="shared" si="29"/>
        <v>286.02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286.02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254.01999999999998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254.01999999999998</v>
      </c>
      <c r="AT24" s="8">
        <v>32</v>
      </c>
      <c r="AU24" s="8">
        <v>0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0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0</v>
      </c>
      <c r="BL24" s="8">
        <f t="shared" si="21"/>
        <v>32</v>
      </c>
      <c r="BM24" s="8">
        <f t="shared" si="22"/>
        <v>0</v>
      </c>
      <c r="BN24" s="8">
        <f t="shared" si="23"/>
        <v>32</v>
      </c>
      <c r="BO24" s="8">
        <f t="shared" si="24"/>
        <v>0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'[3]09'!B27</f>
        <v>320</v>
      </c>
      <c r="C25" s="16">
        <f>'[3]09'!C27</f>
        <v>0</v>
      </c>
      <c r="D25" s="16">
        <f>'[3]09'!D27</f>
        <v>0</v>
      </c>
      <c r="E25" s="16">
        <f>'[3]09'!E27</f>
        <v>0</v>
      </c>
      <c r="F25" s="16">
        <f>'[3]09'!F27</f>
        <v>940</v>
      </c>
      <c r="G25" s="16">
        <f>'[3]09'!G27</f>
        <v>0</v>
      </c>
      <c r="H25" s="17">
        <f t="shared" si="27"/>
        <v>1260</v>
      </c>
      <c r="I25" s="15">
        <f>'[3]09'!J27</f>
        <v>286.02</v>
      </c>
      <c r="J25" s="16">
        <f>'[3]09'!K27</f>
        <v>0</v>
      </c>
      <c r="K25" s="16">
        <f>'[3]09'!L27</f>
        <v>0</v>
      </c>
      <c r="L25" s="16">
        <f>'[3]09'!M27</f>
        <v>0</v>
      </c>
      <c r="M25" s="16">
        <f>'[3]09'!N27</f>
        <v>0</v>
      </c>
      <c r="N25" s="16">
        <f>'[3]09'!O27</f>
        <v>0</v>
      </c>
      <c r="O25" s="17">
        <f t="shared" si="28"/>
        <v>286.02</v>
      </c>
      <c r="P25" s="18">
        <f>frq!C25</f>
        <v>1</v>
      </c>
      <c r="Q25" s="15">
        <f t="shared" si="29"/>
        <v>286.02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286.02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254.01999999999998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254.01999999999998</v>
      </c>
      <c r="AT25" s="8">
        <v>32</v>
      </c>
      <c r="AU25" s="8">
        <v>0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0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0</v>
      </c>
      <c r="BL25" s="8">
        <f t="shared" si="21"/>
        <v>32</v>
      </c>
      <c r="BM25" s="8">
        <f t="shared" si="22"/>
        <v>0</v>
      </c>
      <c r="BN25" s="8">
        <f t="shared" si="23"/>
        <v>32</v>
      </c>
      <c r="BO25" s="8">
        <f t="shared" si="24"/>
        <v>0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'[3]09'!B28</f>
        <v>320</v>
      </c>
      <c r="C26" s="16">
        <f>'[3]09'!C28</f>
        <v>0</v>
      </c>
      <c r="D26" s="16">
        <f>'[3]09'!D28</f>
        <v>0</v>
      </c>
      <c r="E26" s="16">
        <f>'[3]09'!E28</f>
        <v>0</v>
      </c>
      <c r="F26" s="16">
        <f>'[3]09'!F28</f>
        <v>940</v>
      </c>
      <c r="G26" s="16">
        <f>'[3]09'!G28</f>
        <v>0</v>
      </c>
      <c r="H26" s="17">
        <f t="shared" si="27"/>
        <v>1260</v>
      </c>
      <c r="I26" s="15">
        <f>'[3]09'!J28</f>
        <v>286.02</v>
      </c>
      <c r="J26" s="16">
        <f>'[3]09'!K28</f>
        <v>0</v>
      </c>
      <c r="K26" s="16">
        <f>'[3]09'!L28</f>
        <v>0</v>
      </c>
      <c r="L26" s="16">
        <f>'[3]09'!M28</f>
        <v>0</v>
      </c>
      <c r="M26" s="16">
        <f>'[3]09'!N28</f>
        <v>0</v>
      </c>
      <c r="N26" s="16">
        <f>'[3]09'!O28</f>
        <v>0</v>
      </c>
      <c r="O26" s="17">
        <f t="shared" si="28"/>
        <v>286.02</v>
      </c>
      <c r="P26" s="18">
        <f>frq!C26</f>
        <v>1</v>
      </c>
      <c r="Q26" s="15">
        <f t="shared" si="29"/>
        <v>286.02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286.02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254.01999999999998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254.01999999999998</v>
      </c>
      <c r="AT26" s="8">
        <v>32</v>
      </c>
      <c r="AU26" s="8">
        <v>0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0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0</v>
      </c>
      <c r="BL26" s="8">
        <f t="shared" si="21"/>
        <v>32</v>
      </c>
      <c r="BM26" s="8">
        <f t="shared" si="22"/>
        <v>0</v>
      </c>
      <c r="BN26" s="8">
        <f t="shared" si="23"/>
        <v>32</v>
      </c>
      <c r="BO26" s="8">
        <f t="shared" si="24"/>
        <v>0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'[3]09'!B29</f>
        <v>320</v>
      </c>
      <c r="C27" s="16">
        <f>'[3]09'!C29</f>
        <v>0</v>
      </c>
      <c r="D27" s="16">
        <f>'[3]09'!D29</f>
        <v>0</v>
      </c>
      <c r="E27" s="16">
        <f>'[3]09'!E29</f>
        <v>0</v>
      </c>
      <c r="F27" s="16">
        <f>'[3]09'!F29</f>
        <v>940</v>
      </c>
      <c r="G27" s="16">
        <f>'[3]09'!G29</f>
        <v>0</v>
      </c>
      <c r="H27" s="17">
        <f t="shared" si="27"/>
        <v>1260</v>
      </c>
      <c r="I27" s="15">
        <f>'[3]09'!J29</f>
        <v>286.02</v>
      </c>
      <c r="J27" s="16">
        <f>'[3]09'!K29</f>
        <v>0</v>
      </c>
      <c r="K27" s="16">
        <f>'[3]09'!L29</f>
        <v>0</v>
      </c>
      <c r="L27" s="16">
        <f>'[3]09'!M29</f>
        <v>0</v>
      </c>
      <c r="M27" s="16">
        <f>'[3]09'!N29</f>
        <v>0</v>
      </c>
      <c r="N27" s="16">
        <f>'[3]09'!O29</f>
        <v>0</v>
      </c>
      <c r="O27" s="17">
        <f t="shared" si="28"/>
        <v>286.02</v>
      </c>
      <c r="P27" s="18">
        <f>frq!C27</f>
        <v>1</v>
      </c>
      <c r="Q27" s="15">
        <f t="shared" si="29"/>
        <v>286.02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286.02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254.01999999999998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254.01999999999998</v>
      </c>
      <c r="AT27" s="8">
        <v>32</v>
      </c>
      <c r="AU27" s="8">
        <v>0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0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0</v>
      </c>
      <c r="BL27" s="8">
        <f t="shared" si="21"/>
        <v>32</v>
      </c>
      <c r="BM27" s="8">
        <f t="shared" si="22"/>
        <v>0</v>
      </c>
      <c r="BN27" s="8">
        <f t="shared" si="23"/>
        <v>32</v>
      </c>
      <c r="BO27" s="8">
        <f t="shared" si="24"/>
        <v>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'[3]09'!B30</f>
        <v>320</v>
      </c>
      <c r="C28" s="16">
        <f>'[3]09'!C30</f>
        <v>0</v>
      </c>
      <c r="D28" s="16">
        <f>'[3]09'!D30</f>
        <v>0</v>
      </c>
      <c r="E28" s="16">
        <f>'[3]09'!E30</f>
        <v>0</v>
      </c>
      <c r="F28" s="16">
        <f>'[3]09'!F30</f>
        <v>940</v>
      </c>
      <c r="G28" s="16">
        <f>'[3]09'!G30</f>
        <v>0</v>
      </c>
      <c r="H28" s="17">
        <f t="shared" si="27"/>
        <v>1260</v>
      </c>
      <c r="I28" s="15">
        <f>'[3]09'!J30</f>
        <v>286.02</v>
      </c>
      <c r="J28" s="16">
        <f>'[3]09'!K30</f>
        <v>0</v>
      </c>
      <c r="K28" s="16">
        <f>'[3]09'!L30</f>
        <v>0</v>
      </c>
      <c r="L28" s="16">
        <f>'[3]09'!M30</f>
        <v>0</v>
      </c>
      <c r="M28" s="16">
        <f>'[3]09'!N30</f>
        <v>0</v>
      </c>
      <c r="N28" s="16">
        <f>'[3]09'!O30</f>
        <v>0</v>
      </c>
      <c r="O28" s="17">
        <f t="shared" si="28"/>
        <v>286.02</v>
      </c>
      <c r="P28" s="18">
        <f>frq!C28</f>
        <v>1</v>
      </c>
      <c r="Q28" s="15">
        <f t="shared" si="29"/>
        <v>286.02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286.02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254.01999999999998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254.01999999999998</v>
      </c>
      <c r="AT28" s="8">
        <v>32</v>
      </c>
      <c r="AU28" s="8">
        <v>0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0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0</v>
      </c>
      <c r="BL28" s="8">
        <f t="shared" si="21"/>
        <v>32</v>
      </c>
      <c r="BM28" s="8">
        <f t="shared" si="22"/>
        <v>0</v>
      </c>
      <c r="BN28" s="8">
        <f t="shared" si="23"/>
        <v>32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'[3]09'!B31</f>
        <v>320</v>
      </c>
      <c r="C29" s="16">
        <f>'[3]09'!C31</f>
        <v>0</v>
      </c>
      <c r="D29" s="16">
        <f>'[3]09'!D31</f>
        <v>0</v>
      </c>
      <c r="E29" s="16">
        <f>'[3]09'!E31</f>
        <v>0</v>
      </c>
      <c r="F29" s="16">
        <f>'[3]09'!F31</f>
        <v>940</v>
      </c>
      <c r="G29" s="16">
        <f>'[3]09'!G31</f>
        <v>0</v>
      </c>
      <c r="H29" s="17">
        <f t="shared" si="27"/>
        <v>1260</v>
      </c>
      <c r="I29" s="15">
        <f>'[3]09'!J31</f>
        <v>286.02</v>
      </c>
      <c r="J29" s="16">
        <f>'[3]09'!K31</f>
        <v>0</v>
      </c>
      <c r="K29" s="16">
        <f>'[3]09'!L31</f>
        <v>0</v>
      </c>
      <c r="L29" s="16">
        <f>'[3]09'!M31</f>
        <v>0</v>
      </c>
      <c r="M29" s="16">
        <f>'[3]09'!N31</f>
        <v>0</v>
      </c>
      <c r="N29" s="16">
        <f>'[3]09'!O31</f>
        <v>0</v>
      </c>
      <c r="O29" s="17">
        <f t="shared" si="28"/>
        <v>286.02</v>
      </c>
      <c r="P29" s="18">
        <f>frq!C29</f>
        <v>1</v>
      </c>
      <c r="Q29" s="15">
        <f t="shared" si="29"/>
        <v>286.02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286.02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254.01999999999998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254.01999999999998</v>
      </c>
      <c r="AT29" s="8">
        <v>32</v>
      </c>
      <c r="AU29" s="8">
        <v>0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0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0</v>
      </c>
      <c r="BL29" s="8">
        <f t="shared" si="21"/>
        <v>32</v>
      </c>
      <c r="BM29" s="8">
        <f t="shared" si="22"/>
        <v>0</v>
      </c>
      <c r="BN29" s="8">
        <f t="shared" si="23"/>
        <v>32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'[3]09'!B32</f>
        <v>320</v>
      </c>
      <c r="C30" s="16">
        <f>'[3]09'!C32</f>
        <v>0</v>
      </c>
      <c r="D30" s="16">
        <f>'[3]09'!D32</f>
        <v>0</v>
      </c>
      <c r="E30" s="16">
        <f>'[3]09'!E32</f>
        <v>0</v>
      </c>
      <c r="F30" s="16">
        <f>'[3]09'!F32</f>
        <v>940</v>
      </c>
      <c r="G30" s="16">
        <f>'[3]09'!G32</f>
        <v>0</v>
      </c>
      <c r="H30" s="17">
        <f t="shared" si="27"/>
        <v>1260</v>
      </c>
      <c r="I30" s="15">
        <f>'[3]09'!J32</f>
        <v>286.02</v>
      </c>
      <c r="J30" s="16">
        <f>'[3]09'!K32</f>
        <v>0</v>
      </c>
      <c r="K30" s="16">
        <f>'[3]09'!L32</f>
        <v>0</v>
      </c>
      <c r="L30" s="16">
        <f>'[3]09'!M32</f>
        <v>0</v>
      </c>
      <c r="M30" s="16">
        <f>'[3]09'!N32</f>
        <v>0</v>
      </c>
      <c r="N30" s="16">
        <f>'[3]09'!O32</f>
        <v>0</v>
      </c>
      <c r="O30" s="17">
        <f t="shared" si="28"/>
        <v>286.02</v>
      </c>
      <c r="P30" s="18">
        <f>frq!C30</f>
        <v>1</v>
      </c>
      <c r="Q30" s="15">
        <f t="shared" si="29"/>
        <v>286.02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286.02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254.01999999999998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254.01999999999998</v>
      </c>
      <c r="AT30" s="8">
        <v>32</v>
      </c>
      <c r="AU30" s="8">
        <v>0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0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0</v>
      </c>
      <c r="BL30" s="8">
        <f t="shared" si="21"/>
        <v>32</v>
      </c>
      <c r="BM30" s="8">
        <f t="shared" si="22"/>
        <v>0</v>
      </c>
      <c r="BN30" s="8">
        <f t="shared" si="23"/>
        <v>32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'[3]09'!B33</f>
        <v>320</v>
      </c>
      <c r="C31" s="16">
        <f>'[3]09'!C33</f>
        <v>0</v>
      </c>
      <c r="D31" s="16">
        <f>'[3]09'!D33</f>
        <v>0</v>
      </c>
      <c r="E31" s="16">
        <f>'[3]09'!E33</f>
        <v>0</v>
      </c>
      <c r="F31" s="16">
        <f>'[3]09'!F33</f>
        <v>940</v>
      </c>
      <c r="G31" s="16">
        <f>'[3]09'!G33</f>
        <v>0</v>
      </c>
      <c r="H31" s="17">
        <f t="shared" si="27"/>
        <v>1260</v>
      </c>
      <c r="I31" s="15">
        <f>'[3]09'!J33</f>
        <v>286.02</v>
      </c>
      <c r="J31" s="16">
        <f>'[3]09'!K33</f>
        <v>0</v>
      </c>
      <c r="K31" s="16">
        <f>'[3]09'!L33</f>
        <v>0</v>
      </c>
      <c r="L31" s="16">
        <f>'[3]09'!M33</f>
        <v>0</v>
      </c>
      <c r="M31" s="16">
        <f>'[3]09'!N33</f>
        <v>0</v>
      </c>
      <c r="N31" s="16">
        <f>'[3]09'!O33</f>
        <v>0</v>
      </c>
      <c r="O31" s="17">
        <f t="shared" si="28"/>
        <v>286.02</v>
      </c>
      <c r="P31" s="18">
        <f>frq!C31</f>
        <v>1</v>
      </c>
      <c r="Q31" s="15">
        <f t="shared" si="29"/>
        <v>286.02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286.02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254.01999999999998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254.01999999999998</v>
      </c>
      <c r="AT31" s="8">
        <v>32</v>
      </c>
      <c r="AU31" s="8">
        <v>0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0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0</v>
      </c>
      <c r="BL31" s="8">
        <f t="shared" si="21"/>
        <v>32</v>
      </c>
      <c r="BM31" s="8">
        <f t="shared" si="22"/>
        <v>0</v>
      </c>
      <c r="BN31" s="8">
        <f t="shared" si="23"/>
        <v>32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'[3]09'!B34</f>
        <v>320</v>
      </c>
      <c r="C32" s="16">
        <f>'[3]09'!C34</f>
        <v>0</v>
      </c>
      <c r="D32" s="16">
        <f>'[3]09'!D34</f>
        <v>0</v>
      </c>
      <c r="E32" s="16">
        <f>'[3]09'!E34</f>
        <v>0</v>
      </c>
      <c r="F32" s="16">
        <f>'[3]09'!F34</f>
        <v>940</v>
      </c>
      <c r="G32" s="16">
        <f>'[3]09'!G34</f>
        <v>0</v>
      </c>
      <c r="H32" s="17">
        <f t="shared" si="27"/>
        <v>1260</v>
      </c>
      <c r="I32" s="15">
        <f>'[3]09'!J34</f>
        <v>286.02</v>
      </c>
      <c r="J32" s="16">
        <f>'[3]09'!K34</f>
        <v>0</v>
      </c>
      <c r="K32" s="16">
        <f>'[3]09'!L34</f>
        <v>0</v>
      </c>
      <c r="L32" s="16">
        <f>'[3]09'!M34</f>
        <v>0</v>
      </c>
      <c r="M32" s="16">
        <f>'[3]09'!N34</f>
        <v>0</v>
      </c>
      <c r="N32" s="16">
        <f>'[3]09'!O34</f>
        <v>0</v>
      </c>
      <c r="O32" s="17">
        <f t="shared" si="28"/>
        <v>286.02</v>
      </c>
      <c r="P32" s="18">
        <f>frq!C32</f>
        <v>1</v>
      </c>
      <c r="Q32" s="15">
        <f t="shared" si="29"/>
        <v>286.02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286.02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254.01999999999998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254.01999999999998</v>
      </c>
      <c r="AT32" s="8">
        <v>32</v>
      </c>
      <c r="AU32" s="8">
        <v>0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0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0</v>
      </c>
      <c r="BL32" s="8">
        <f t="shared" si="21"/>
        <v>32</v>
      </c>
      <c r="BM32" s="8">
        <f t="shared" si="22"/>
        <v>0</v>
      </c>
      <c r="BN32" s="8">
        <f t="shared" si="23"/>
        <v>32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'[3]09'!B35</f>
        <v>320</v>
      </c>
      <c r="C33" s="16">
        <f>'[3]09'!C35</f>
        <v>0</v>
      </c>
      <c r="D33" s="16">
        <f>'[3]09'!D35</f>
        <v>0</v>
      </c>
      <c r="E33" s="16">
        <f>'[3]09'!E35</f>
        <v>0</v>
      </c>
      <c r="F33" s="16">
        <f>'[3]09'!F35</f>
        <v>940</v>
      </c>
      <c r="G33" s="16">
        <f>'[3]09'!G35</f>
        <v>0</v>
      </c>
      <c r="H33" s="17">
        <f t="shared" si="27"/>
        <v>1260</v>
      </c>
      <c r="I33" s="15">
        <f>'[3]09'!J35</f>
        <v>286.02</v>
      </c>
      <c r="J33" s="16">
        <f>'[3]09'!K35</f>
        <v>0</v>
      </c>
      <c r="K33" s="16">
        <f>'[3]09'!L35</f>
        <v>0</v>
      </c>
      <c r="L33" s="16">
        <f>'[3]09'!M35</f>
        <v>0</v>
      </c>
      <c r="M33" s="16">
        <f>'[3]09'!N35</f>
        <v>0</v>
      </c>
      <c r="N33" s="16">
        <f>'[3]09'!O35</f>
        <v>0</v>
      </c>
      <c r="O33" s="17">
        <f t="shared" si="28"/>
        <v>286.02</v>
      </c>
      <c r="P33" s="18">
        <f>frq!C33</f>
        <v>1</v>
      </c>
      <c r="Q33" s="15">
        <f t="shared" si="29"/>
        <v>286.02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286.02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254.01999999999998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254.01999999999998</v>
      </c>
      <c r="AT33" s="8">
        <v>32</v>
      </c>
      <c r="AU33" s="8">
        <v>0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0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0</v>
      </c>
      <c r="BL33" s="8">
        <f t="shared" si="21"/>
        <v>32</v>
      </c>
      <c r="BM33" s="8">
        <f t="shared" si="22"/>
        <v>0</v>
      </c>
      <c r="BN33" s="8">
        <f t="shared" si="23"/>
        <v>32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'[3]09'!B36</f>
        <v>320</v>
      </c>
      <c r="C34" s="16">
        <f>'[3]09'!C36</f>
        <v>0</v>
      </c>
      <c r="D34" s="16">
        <f>'[3]09'!D36</f>
        <v>0</v>
      </c>
      <c r="E34" s="16">
        <f>'[3]09'!E36</f>
        <v>0</v>
      </c>
      <c r="F34" s="16">
        <f>'[3]09'!F36</f>
        <v>940</v>
      </c>
      <c r="G34" s="16">
        <f>'[3]09'!G36</f>
        <v>0</v>
      </c>
      <c r="H34" s="17">
        <f t="shared" si="27"/>
        <v>1260</v>
      </c>
      <c r="I34" s="15">
        <f>'[3]09'!J36</f>
        <v>286.02</v>
      </c>
      <c r="J34" s="16">
        <f>'[3]09'!K36</f>
        <v>0</v>
      </c>
      <c r="K34" s="16">
        <f>'[3]09'!L36</f>
        <v>0</v>
      </c>
      <c r="L34" s="16">
        <f>'[3]09'!M36</f>
        <v>0</v>
      </c>
      <c r="M34" s="16">
        <f>'[3]09'!N36</f>
        <v>0</v>
      </c>
      <c r="N34" s="16">
        <f>'[3]09'!O36</f>
        <v>0</v>
      </c>
      <c r="O34" s="17">
        <f t="shared" si="28"/>
        <v>286.02</v>
      </c>
      <c r="P34" s="18">
        <f>frq!C34</f>
        <v>1</v>
      </c>
      <c r="Q34" s="15">
        <f t="shared" si="29"/>
        <v>286.02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286.02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254.01999999999998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254.01999999999998</v>
      </c>
      <c r="AT34" s="8">
        <v>32</v>
      </c>
      <c r="AU34" s="8">
        <v>0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0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0</v>
      </c>
      <c r="BL34" s="8">
        <f t="shared" si="21"/>
        <v>32</v>
      </c>
      <c r="BM34" s="8">
        <f t="shared" si="22"/>
        <v>0</v>
      </c>
      <c r="BN34" s="8">
        <f t="shared" si="23"/>
        <v>32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'[3]09'!B37</f>
        <v>320</v>
      </c>
      <c r="C35" s="16">
        <f>'[3]09'!C37</f>
        <v>0</v>
      </c>
      <c r="D35" s="16">
        <f>'[3]09'!D37</f>
        <v>0</v>
      </c>
      <c r="E35" s="16">
        <f>'[3]09'!E37</f>
        <v>0</v>
      </c>
      <c r="F35" s="16">
        <f>'[3]09'!F37</f>
        <v>940</v>
      </c>
      <c r="G35" s="16">
        <f>'[3]09'!G37</f>
        <v>0</v>
      </c>
      <c r="H35" s="17">
        <f t="shared" si="27"/>
        <v>1260</v>
      </c>
      <c r="I35" s="15">
        <f>'[3]09'!J37</f>
        <v>270</v>
      </c>
      <c r="J35" s="16">
        <f>'[3]09'!K37</f>
        <v>0</v>
      </c>
      <c r="K35" s="16">
        <f>'[3]09'!L37</f>
        <v>0</v>
      </c>
      <c r="L35" s="16">
        <f>'[3]09'!M37</f>
        <v>0</v>
      </c>
      <c r="M35" s="16">
        <f>'[3]09'!N37</f>
        <v>0</v>
      </c>
      <c r="N35" s="16">
        <f>'[3]09'!O37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24.36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24.36</v>
      </c>
      <c r="AL35" s="8">
        <f t="shared" si="31"/>
        <v>213.64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213.64</v>
      </c>
      <c r="AT35" s="8">
        <v>32</v>
      </c>
      <c r="AU35" s="8">
        <v>0</v>
      </c>
      <c r="AW35" s="203">
        <v>32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32</v>
      </c>
      <c r="BD35" s="203">
        <v>24.36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24.36</v>
      </c>
      <c r="BL35" s="8">
        <f t="shared" si="21"/>
        <v>32</v>
      </c>
      <c r="BM35" s="8">
        <f t="shared" si="22"/>
        <v>0</v>
      </c>
      <c r="BN35" s="8">
        <f t="shared" si="23"/>
        <v>32</v>
      </c>
      <c r="BO35" s="8">
        <f t="shared" si="24"/>
        <v>24.36</v>
      </c>
      <c r="BP35" s="182">
        <f t="shared" si="25"/>
        <v>0</v>
      </c>
      <c r="BQ35" s="182">
        <f t="shared" si="26"/>
        <v>-24.36</v>
      </c>
    </row>
    <row r="36" spans="1:69">
      <c r="A36" s="8" t="s">
        <v>78</v>
      </c>
      <c r="B36" s="15">
        <f>'[3]09'!B38</f>
        <v>320</v>
      </c>
      <c r="C36" s="16">
        <f>'[3]09'!C38</f>
        <v>0</v>
      </c>
      <c r="D36" s="16">
        <f>'[3]09'!D38</f>
        <v>0</v>
      </c>
      <c r="E36" s="16">
        <f>'[3]09'!E38</f>
        <v>0</v>
      </c>
      <c r="F36" s="16">
        <f>'[3]09'!F38</f>
        <v>940</v>
      </c>
      <c r="G36" s="16">
        <f>'[3]09'!G38</f>
        <v>0</v>
      </c>
      <c r="H36" s="17">
        <f t="shared" si="27"/>
        <v>1260</v>
      </c>
      <c r="I36" s="15">
        <f>'[3]09'!J38</f>
        <v>270</v>
      </c>
      <c r="J36" s="16">
        <f>'[3]09'!K38</f>
        <v>0</v>
      </c>
      <c r="K36" s="16">
        <f>'[3]09'!L38</f>
        <v>0</v>
      </c>
      <c r="L36" s="16">
        <f>'[3]09'!M38</f>
        <v>0</v>
      </c>
      <c r="M36" s="16">
        <f>'[3]09'!N38</f>
        <v>0</v>
      </c>
      <c r="N36" s="16">
        <f>'[3]09'!O38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24.36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24.36</v>
      </c>
      <c r="AL36" s="8">
        <f t="shared" si="31"/>
        <v>213.64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213.64</v>
      </c>
      <c r="AT36" s="8">
        <v>32</v>
      </c>
      <c r="AU36" s="8">
        <v>0</v>
      </c>
      <c r="AW36" s="203">
        <v>32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32</v>
      </c>
      <c r="BD36" s="203">
        <v>24.36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24.36</v>
      </c>
      <c r="BL36" s="8">
        <f t="shared" si="21"/>
        <v>32</v>
      </c>
      <c r="BM36" s="8">
        <f t="shared" si="22"/>
        <v>0</v>
      </c>
      <c r="BN36" s="8">
        <f t="shared" si="23"/>
        <v>32</v>
      </c>
      <c r="BO36" s="8">
        <f t="shared" si="24"/>
        <v>24.36</v>
      </c>
      <c r="BP36" s="182">
        <f t="shared" si="25"/>
        <v>0</v>
      </c>
      <c r="BQ36" s="182">
        <f t="shared" si="26"/>
        <v>-24.36</v>
      </c>
    </row>
    <row r="37" spans="1:69">
      <c r="A37" s="8" t="s">
        <v>79</v>
      </c>
      <c r="B37" s="15">
        <f>'[3]09'!B39</f>
        <v>320</v>
      </c>
      <c r="C37" s="16">
        <f>'[3]09'!C39</f>
        <v>0</v>
      </c>
      <c r="D37" s="16">
        <f>'[3]09'!D39</f>
        <v>0</v>
      </c>
      <c r="E37" s="16">
        <f>'[3]09'!E39</f>
        <v>0</v>
      </c>
      <c r="F37" s="16">
        <f>'[3]09'!F39</f>
        <v>940</v>
      </c>
      <c r="G37" s="16">
        <f>'[3]09'!G39</f>
        <v>0</v>
      </c>
      <c r="H37" s="17">
        <f t="shared" si="27"/>
        <v>1260</v>
      </c>
      <c r="I37" s="15">
        <f>'[3]09'!J39</f>
        <v>270</v>
      </c>
      <c r="J37" s="16">
        <f>'[3]09'!K39</f>
        <v>0</v>
      </c>
      <c r="K37" s="16">
        <f>'[3]09'!L39</f>
        <v>0</v>
      </c>
      <c r="L37" s="16">
        <f>'[3]09'!M39</f>
        <v>0</v>
      </c>
      <c r="M37" s="16">
        <f>'[3]09'!N39</f>
        <v>0</v>
      </c>
      <c r="N37" s="16">
        <f>'[3]09'!O39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24.36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24.36</v>
      </c>
      <c r="AL37" s="8">
        <f t="shared" si="31"/>
        <v>213.64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213.64</v>
      </c>
      <c r="AT37" s="8">
        <v>32</v>
      </c>
      <c r="AU37" s="8">
        <v>0</v>
      </c>
      <c r="AW37" s="203">
        <v>32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32</v>
      </c>
      <c r="BD37" s="203">
        <v>24.36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24.36</v>
      </c>
      <c r="BL37" s="8">
        <f t="shared" si="21"/>
        <v>32</v>
      </c>
      <c r="BM37" s="8">
        <f t="shared" si="22"/>
        <v>0</v>
      </c>
      <c r="BN37" s="8">
        <f t="shared" si="23"/>
        <v>32</v>
      </c>
      <c r="BO37" s="8">
        <f t="shared" si="24"/>
        <v>24.36</v>
      </c>
      <c r="BP37" s="182">
        <f t="shared" si="25"/>
        <v>0</v>
      </c>
      <c r="BQ37" s="182">
        <f t="shared" si="26"/>
        <v>-24.36</v>
      </c>
    </row>
    <row r="38" spans="1:69">
      <c r="A38" s="8" t="s">
        <v>80</v>
      </c>
      <c r="B38" s="15">
        <f>'[3]09'!B40</f>
        <v>320</v>
      </c>
      <c r="C38" s="16">
        <f>'[3]09'!C40</f>
        <v>0</v>
      </c>
      <c r="D38" s="16">
        <f>'[3]09'!D40</f>
        <v>0</v>
      </c>
      <c r="E38" s="16">
        <f>'[3]09'!E40</f>
        <v>0</v>
      </c>
      <c r="F38" s="16">
        <f>'[3]09'!F40</f>
        <v>940</v>
      </c>
      <c r="G38" s="16">
        <f>'[3]09'!G40</f>
        <v>0</v>
      </c>
      <c r="H38" s="17">
        <f t="shared" si="27"/>
        <v>1260</v>
      </c>
      <c r="I38" s="15">
        <f>'[3]09'!J40</f>
        <v>270</v>
      </c>
      <c r="J38" s="16">
        <f>'[3]09'!K40</f>
        <v>0</v>
      </c>
      <c r="K38" s="16">
        <f>'[3]09'!L40</f>
        <v>0</v>
      </c>
      <c r="L38" s="16">
        <f>'[3]09'!M40</f>
        <v>0</v>
      </c>
      <c r="M38" s="16">
        <f>'[3]09'!N40</f>
        <v>0</v>
      </c>
      <c r="N38" s="16">
        <f>'[3]09'!O40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24.36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24.36</v>
      </c>
      <c r="AL38" s="8">
        <f t="shared" si="31"/>
        <v>213.64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213.64</v>
      </c>
      <c r="AT38" s="8">
        <v>32</v>
      </c>
      <c r="AU38" s="8">
        <v>0</v>
      </c>
      <c r="AW38" s="203">
        <v>32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32</v>
      </c>
      <c r="BD38" s="203">
        <v>24.36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24.36</v>
      </c>
      <c r="BL38" s="8">
        <f t="shared" si="21"/>
        <v>32</v>
      </c>
      <c r="BM38" s="8">
        <f t="shared" si="22"/>
        <v>0</v>
      </c>
      <c r="BN38" s="8">
        <f t="shared" si="23"/>
        <v>32</v>
      </c>
      <c r="BO38" s="8">
        <f t="shared" si="24"/>
        <v>24.36</v>
      </c>
      <c r="BP38" s="182">
        <f t="shared" si="25"/>
        <v>0</v>
      </c>
      <c r="BQ38" s="182">
        <f t="shared" si="26"/>
        <v>-24.36</v>
      </c>
    </row>
    <row r="39" spans="1:69">
      <c r="A39" s="8" t="s">
        <v>81</v>
      </c>
      <c r="B39" s="15">
        <f>'[3]09'!B41</f>
        <v>320</v>
      </c>
      <c r="C39" s="16">
        <f>'[3]09'!C41</f>
        <v>0</v>
      </c>
      <c r="D39" s="16">
        <f>'[3]09'!D41</f>
        <v>0</v>
      </c>
      <c r="E39" s="16">
        <f>'[3]09'!E41</f>
        <v>0</v>
      </c>
      <c r="F39" s="16">
        <f>'[3]09'!F41</f>
        <v>940</v>
      </c>
      <c r="G39" s="16">
        <f>'[3]09'!G41</f>
        <v>0</v>
      </c>
      <c r="H39" s="17">
        <f t="shared" si="27"/>
        <v>1260</v>
      </c>
      <c r="I39" s="15">
        <f>'[3]09'!J41</f>
        <v>270</v>
      </c>
      <c r="J39" s="16">
        <f>'[3]09'!K41</f>
        <v>0</v>
      </c>
      <c r="K39" s="16">
        <f>'[3]09'!L41</f>
        <v>0</v>
      </c>
      <c r="L39" s="16">
        <f>'[3]09'!M41</f>
        <v>0</v>
      </c>
      <c r="M39" s="16">
        <f>'[3]09'!N41</f>
        <v>0</v>
      </c>
      <c r="N39" s="16">
        <f>'[3]09'!O41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3.58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3.58</v>
      </c>
      <c r="AL39" s="8">
        <f t="shared" si="31"/>
        <v>234.42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234.42</v>
      </c>
      <c r="AT39" s="8">
        <v>32</v>
      </c>
      <c r="AU39" s="8">
        <v>3.58</v>
      </c>
      <c r="AW39" s="203">
        <v>32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32</v>
      </c>
      <c r="BD39" s="203">
        <v>3.58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3.58</v>
      </c>
      <c r="BL39" s="8">
        <f t="shared" si="21"/>
        <v>32</v>
      </c>
      <c r="BM39" s="8">
        <f t="shared" si="22"/>
        <v>3.58</v>
      </c>
      <c r="BN39" s="8">
        <f t="shared" si="23"/>
        <v>32</v>
      </c>
      <c r="BO39" s="8">
        <f t="shared" si="24"/>
        <v>3.58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'[3]09'!B42</f>
        <v>320</v>
      </c>
      <c r="C40" s="16">
        <f>'[3]09'!C42</f>
        <v>0</v>
      </c>
      <c r="D40" s="16">
        <f>'[3]09'!D42</f>
        <v>0</v>
      </c>
      <c r="E40" s="16">
        <f>'[3]09'!E42</f>
        <v>0</v>
      </c>
      <c r="F40" s="16">
        <f>'[3]09'!F42</f>
        <v>940</v>
      </c>
      <c r="G40" s="16">
        <f>'[3]09'!G42</f>
        <v>0</v>
      </c>
      <c r="H40" s="17">
        <f t="shared" si="27"/>
        <v>1260</v>
      </c>
      <c r="I40" s="15">
        <f>'[3]09'!J42</f>
        <v>270</v>
      </c>
      <c r="J40" s="16">
        <f>'[3]09'!K42</f>
        <v>0</v>
      </c>
      <c r="K40" s="16">
        <f>'[3]09'!L42</f>
        <v>0</v>
      </c>
      <c r="L40" s="16">
        <f>'[3]09'!M42</f>
        <v>0</v>
      </c>
      <c r="M40" s="16">
        <f>'[3]09'!N42</f>
        <v>0</v>
      </c>
      <c r="N40" s="16">
        <f>'[3]09'!O42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3.58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3.58</v>
      </c>
      <c r="AL40" s="8">
        <f t="shared" si="31"/>
        <v>234.42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234.42</v>
      </c>
      <c r="AT40" s="8">
        <v>32</v>
      </c>
      <c r="AU40" s="8">
        <v>3.58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3.58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3.58</v>
      </c>
      <c r="BL40" s="8">
        <f t="shared" si="21"/>
        <v>32</v>
      </c>
      <c r="BM40" s="8">
        <f t="shared" si="22"/>
        <v>3.58</v>
      </c>
      <c r="BN40" s="8">
        <f t="shared" si="23"/>
        <v>32</v>
      </c>
      <c r="BO40" s="8">
        <f t="shared" si="24"/>
        <v>3.58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'[3]09'!B43</f>
        <v>320</v>
      </c>
      <c r="C41" s="16">
        <f>'[3]09'!C43</f>
        <v>0</v>
      </c>
      <c r="D41" s="16">
        <f>'[3]09'!D43</f>
        <v>0</v>
      </c>
      <c r="E41" s="16">
        <f>'[3]09'!E43</f>
        <v>0</v>
      </c>
      <c r="F41" s="16">
        <f>'[3]09'!F43</f>
        <v>940</v>
      </c>
      <c r="G41" s="16">
        <f>'[3]09'!G43</f>
        <v>0</v>
      </c>
      <c r="H41" s="17">
        <f t="shared" si="27"/>
        <v>1260</v>
      </c>
      <c r="I41" s="15">
        <f>'[3]09'!J43</f>
        <v>270</v>
      </c>
      <c r="J41" s="16">
        <f>'[3]09'!K43</f>
        <v>0</v>
      </c>
      <c r="K41" s="16">
        <f>'[3]09'!L43</f>
        <v>0</v>
      </c>
      <c r="L41" s="16">
        <f>'[3]09'!M43</f>
        <v>0</v>
      </c>
      <c r="M41" s="16">
        <f>'[3]09'!N43</f>
        <v>0</v>
      </c>
      <c r="N41" s="16">
        <f>'[3]09'!O43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3.58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3.58</v>
      </c>
      <c r="AL41" s="8">
        <f t="shared" si="31"/>
        <v>234.42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234.42</v>
      </c>
      <c r="AT41" s="8">
        <v>32</v>
      </c>
      <c r="AU41" s="8">
        <v>3.58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3.58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3.58</v>
      </c>
      <c r="BL41" s="8">
        <f t="shared" si="21"/>
        <v>32</v>
      </c>
      <c r="BM41" s="8">
        <f t="shared" si="22"/>
        <v>3.58</v>
      </c>
      <c r="BN41" s="8">
        <f t="shared" si="23"/>
        <v>32</v>
      </c>
      <c r="BO41" s="8">
        <f t="shared" si="24"/>
        <v>3.58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'[3]09'!B44</f>
        <v>320</v>
      </c>
      <c r="C42" s="16">
        <f>'[3]09'!C44</f>
        <v>0</v>
      </c>
      <c r="D42" s="16">
        <f>'[3]09'!D44</f>
        <v>0</v>
      </c>
      <c r="E42" s="16">
        <f>'[3]09'!E44</f>
        <v>0</v>
      </c>
      <c r="F42" s="16">
        <f>'[3]09'!F44</f>
        <v>940</v>
      </c>
      <c r="G42" s="16">
        <f>'[3]09'!G44</f>
        <v>0</v>
      </c>
      <c r="H42" s="17">
        <f t="shared" si="27"/>
        <v>1260</v>
      </c>
      <c r="I42" s="15">
        <f>'[3]09'!J44</f>
        <v>270</v>
      </c>
      <c r="J42" s="16">
        <f>'[3]09'!K44</f>
        <v>0</v>
      </c>
      <c r="K42" s="16">
        <f>'[3]09'!L44</f>
        <v>0</v>
      </c>
      <c r="L42" s="16">
        <f>'[3]09'!M44</f>
        <v>0</v>
      </c>
      <c r="M42" s="16">
        <f>'[3]09'!N44</f>
        <v>0</v>
      </c>
      <c r="N42" s="16">
        <f>'[3]09'!O44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3.58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3.58</v>
      </c>
      <c r="AL42" s="8">
        <f t="shared" si="31"/>
        <v>234.42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234.42</v>
      </c>
      <c r="AT42" s="8">
        <v>32</v>
      </c>
      <c r="AU42" s="8">
        <v>3.58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3.58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3.58</v>
      </c>
      <c r="BL42" s="8">
        <f t="shared" si="21"/>
        <v>32</v>
      </c>
      <c r="BM42" s="8">
        <f t="shared" si="22"/>
        <v>3.58</v>
      </c>
      <c r="BN42" s="8">
        <f t="shared" si="23"/>
        <v>32</v>
      </c>
      <c r="BO42" s="8">
        <f t="shared" si="24"/>
        <v>3.58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'[3]09'!B45</f>
        <v>320</v>
      </c>
      <c r="C43" s="16">
        <f>'[3]09'!C45</f>
        <v>0</v>
      </c>
      <c r="D43" s="16">
        <f>'[3]09'!D45</f>
        <v>0</v>
      </c>
      <c r="E43" s="16">
        <f>'[3]09'!E45</f>
        <v>0</v>
      </c>
      <c r="F43" s="16">
        <f>'[3]09'!F45</f>
        <v>940</v>
      </c>
      <c r="G43" s="16">
        <f>'[3]09'!G45</f>
        <v>0</v>
      </c>
      <c r="H43" s="17">
        <f t="shared" si="27"/>
        <v>1260</v>
      </c>
      <c r="I43" s="15">
        <f>'[3]09'!J45</f>
        <v>270</v>
      </c>
      <c r="J43" s="16">
        <f>'[3]09'!K45</f>
        <v>0</v>
      </c>
      <c r="K43" s="16">
        <f>'[3]09'!L45</f>
        <v>0</v>
      </c>
      <c r="L43" s="16">
        <f>'[3]09'!M45</f>
        <v>0</v>
      </c>
      <c r="M43" s="16">
        <f>'[3]09'!N45</f>
        <v>0</v>
      </c>
      <c r="N43" s="16">
        <f>'[3]09'!O45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3.58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3.58</v>
      </c>
      <c r="AL43" s="8">
        <f t="shared" si="31"/>
        <v>234.42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234.42</v>
      </c>
      <c r="AT43" s="8">
        <v>32</v>
      </c>
      <c r="AU43" s="8">
        <v>3.58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3.58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3.58</v>
      </c>
      <c r="BL43" s="8">
        <f t="shared" si="21"/>
        <v>32</v>
      </c>
      <c r="BM43" s="8">
        <f t="shared" si="22"/>
        <v>3.58</v>
      </c>
      <c r="BN43" s="8">
        <f t="shared" si="23"/>
        <v>32</v>
      </c>
      <c r="BO43" s="8">
        <f t="shared" si="24"/>
        <v>3.58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'[3]09'!B46</f>
        <v>320</v>
      </c>
      <c r="C44" s="16">
        <f>'[3]09'!C46</f>
        <v>0</v>
      </c>
      <c r="D44" s="16">
        <f>'[3]09'!D46</f>
        <v>0</v>
      </c>
      <c r="E44" s="16">
        <f>'[3]09'!E46</f>
        <v>0</v>
      </c>
      <c r="F44" s="16">
        <f>'[3]09'!F46</f>
        <v>940</v>
      </c>
      <c r="G44" s="16">
        <f>'[3]09'!G46</f>
        <v>0</v>
      </c>
      <c r="H44" s="17">
        <f t="shared" si="27"/>
        <v>1260</v>
      </c>
      <c r="I44" s="15">
        <f>'[3]09'!J46</f>
        <v>270</v>
      </c>
      <c r="J44" s="16">
        <f>'[3]09'!K46</f>
        <v>0</v>
      </c>
      <c r="K44" s="16">
        <f>'[3]09'!L46</f>
        <v>0</v>
      </c>
      <c r="L44" s="16">
        <f>'[3]09'!M46</f>
        <v>0</v>
      </c>
      <c r="M44" s="16">
        <f>'[3]09'!N46</f>
        <v>0</v>
      </c>
      <c r="N44" s="16">
        <f>'[3]09'!O46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3.58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3.58</v>
      </c>
      <c r="AL44" s="8">
        <f t="shared" si="31"/>
        <v>234.42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234.42</v>
      </c>
      <c r="AT44" s="8">
        <v>32</v>
      </c>
      <c r="AU44" s="8">
        <v>3.58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3.58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3.58</v>
      </c>
      <c r="BL44" s="8">
        <f t="shared" si="21"/>
        <v>32</v>
      </c>
      <c r="BM44" s="8">
        <f t="shared" si="22"/>
        <v>3.58</v>
      </c>
      <c r="BN44" s="8">
        <f t="shared" si="23"/>
        <v>32</v>
      </c>
      <c r="BO44" s="8">
        <f t="shared" si="24"/>
        <v>3.58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'[3]09'!B47</f>
        <v>320</v>
      </c>
      <c r="C45" s="16">
        <f>'[3]09'!C47</f>
        <v>0</v>
      </c>
      <c r="D45" s="16">
        <f>'[3]09'!D47</f>
        <v>0</v>
      </c>
      <c r="E45" s="16">
        <f>'[3]09'!E47</f>
        <v>0</v>
      </c>
      <c r="F45" s="16">
        <f>'[3]09'!F47</f>
        <v>940</v>
      </c>
      <c r="G45" s="16">
        <f>'[3]09'!G47</f>
        <v>0</v>
      </c>
      <c r="H45" s="17">
        <f t="shared" si="27"/>
        <v>1260</v>
      </c>
      <c r="I45" s="15">
        <f>'[3]09'!J47</f>
        <v>270</v>
      </c>
      <c r="J45" s="16">
        <f>'[3]09'!K47</f>
        <v>0</v>
      </c>
      <c r="K45" s="16">
        <f>'[3]09'!L47</f>
        <v>0</v>
      </c>
      <c r="L45" s="16">
        <f>'[3]09'!M47</f>
        <v>0</v>
      </c>
      <c r="M45" s="16">
        <f>'[3]09'!N47</f>
        <v>0</v>
      </c>
      <c r="N45" s="16">
        <f>'[3]09'!O47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3.58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3.58</v>
      </c>
      <c r="AL45" s="8">
        <f t="shared" si="31"/>
        <v>234.42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234.42</v>
      </c>
      <c r="AT45" s="8">
        <v>32</v>
      </c>
      <c r="AU45" s="8">
        <v>3.58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3.58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3.58</v>
      </c>
      <c r="BL45" s="8">
        <f t="shared" si="21"/>
        <v>32</v>
      </c>
      <c r="BM45" s="8">
        <f t="shared" si="22"/>
        <v>3.58</v>
      </c>
      <c r="BN45" s="8">
        <f t="shared" si="23"/>
        <v>32</v>
      </c>
      <c r="BO45" s="8">
        <f t="shared" si="24"/>
        <v>3.58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'[3]09'!B48</f>
        <v>320</v>
      </c>
      <c r="C46" s="16">
        <f>'[3]09'!C48</f>
        <v>0</v>
      </c>
      <c r="D46" s="16">
        <f>'[3]09'!D48</f>
        <v>0</v>
      </c>
      <c r="E46" s="16">
        <f>'[3]09'!E48</f>
        <v>0</v>
      </c>
      <c r="F46" s="16">
        <f>'[3]09'!F48</f>
        <v>940</v>
      </c>
      <c r="G46" s="16">
        <f>'[3]09'!G48</f>
        <v>0</v>
      </c>
      <c r="H46" s="17">
        <f t="shared" si="27"/>
        <v>1260</v>
      </c>
      <c r="I46" s="15">
        <f>'[3]09'!J48</f>
        <v>270</v>
      </c>
      <c r="J46" s="16">
        <f>'[3]09'!K48</f>
        <v>0</v>
      </c>
      <c r="K46" s="16">
        <f>'[3]09'!L48</f>
        <v>0</v>
      </c>
      <c r="L46" s="16">
        <f>'[3]09'!M48</f>
        <v>0</v>
      </c>
      <c r="M46" s="16">
        <f>'[3]09'!N48</f>
        <v>0</v>
      </c>
      <c r="N46" s="16">
        <f>'[3]09'!O48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3.58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3.58</v>
      </c>
      <c r="AL46" s="8">
        <f t="shared" si="31"/>
        <v>234.42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234.42</v>
      </c>
      <c r="AT46" s="8">
        <v>32</v>
      </c>
      <c r="AU46" s="8">
        <v>3.58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3.58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3.58</v>
      </c>
      <c r="BL46" s="8">
        <f t="shared" si="21"/>
        <v>32</v>
      </c>
      <c r="BM46" s="8">
        <f t="shared" si="22"/>
        <v>3.58</v>
      </c>
      <c r="BN46" s="8">
        <f t="shared" si="23"/>
        <v>32</v>
      </c>
      <c r="BO46" s="8">
        <f t="shared" si="24"/>
        <v>3.58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'[3]09'!B49</f>
        <v>320</v>
      </c>
      <c r="C47" s="16">
        <f>'[3]09'!C49</f>
        <v>0</v>
      </c>
      <c r="D47" s="16">
        <f>'[3]09'!D49</f>
        <v>0</v>
      </c>
      <c r="E47" s="16">
        <f>'[3]09'!E49</f>
        <v>0</v>
      </c>
      <c r="F47" s="16">
        <f>'[3]09'!F49</f>
        <v>940</v>
      </c>
      <c r="G47" s="16">
        <f>'[3]09'!G49</f>
        <v>0</v>
      </c>
      <c r="H47" s="17">
        <f t="shared" si="27"/>
        <v>1260</v>
      </c>
      <c r="I47" s="15">
        <f>'[3]09'!J49</f>
        <v>270</v>
      </c>
      <c r="J47" s="16">
        <f>'[3]09'!K49</f>
        <v>0</v>
      </c>
      <c r="K47" s="16">
        <f>'[3]09'!L49</f>
        <v>0</v>
      </c>
      <c r="L47" s="16">
        <f>'[3]09'!M49</f>
        <v>0</v>
      </c>
      <c r="M47" s="16">
        <f>'[3]09'!N49</f>
        <v>0</v>
      </c>
      <c r="N47" s="16">
        <f>'[3]09'!O49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3.58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3.58</v>
      </c>
      <c r="AL47" s="8">
        <f t="shared" si="31"/>
        <v>234.42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234.42</v>
      </c>
      <c r="AT47" s="8">
        <v>32</v>
      </c>
      <c r="AU47" s="8">
        <v>3.58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3.58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3.58</v>
      </c>
      <c r="BL47" s="8">
        <f t="shared" si="21"/>
        <v>32</v>
      </c>
      <c r="BM47" s="8">
        <f t="shared" si="22"/>
        <v>3.58</v>
      </c>
      <c r="BN47" s="8">
        <f t="shared" si="23"/>
        <v>32</v>
      </c>
      <c r="BO47" s="8">
        <f t="shared" si="24"/>
        <v>3.58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'[3]09'!B50</f>
        <v>320</v>
      </c>
      <c r="C48" s="16">
        <f>'[3]09'!C50</f>
        <v>0</v>
      </c>
      <c r="D48" s="16">
        <f>'[3]09'!D50</f>
        <v>0</v>
      </c>
      <c r="E48" s="16">
        <f>'[3]09'!E50</f>
        <v>0</v>
      </c>
      <c r="F48" s="16">
        <f>'[3]09'!F50</f>
        <v>940</v>
      </c>
      <c r="G48" s="16">
        <f>'[3]09'!G50</f>
        <v>0</v>
      </c>
      <c r="H48" s="17">
        <f t="shared" si="27"/>
        <v>1260</v>
      </c>
      <c r="I48" s="15">
        <f>'[3]09'!J50</f>
        <v>270</v>
      </c>
      <c r="J48" s="16">
        <f>'[3]09'!K50</f>
        <v>0</v>
      </c>
      <c r="K48" s="16">
        <f>'[3]09'!L50</f>
        <v>0</v>
      </c>
      <c r="L48" s="16">
        <f>'[3]09'!M50</f>
        <v>0</v>
      </c>
      <c r="M48" s="16">
        <f>'[3]09'!N50</f>
        <v>0</v>
      </c>
      <c r="N48" s="16">
        <f>'[3]09'!O50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3.58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3.58</v>
      </c>
      <c r="AL48" s="8">
        <f t="shared" si="31"/>
        <v>234.42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234.42</v>
      </c>
      <c r="AT48" s="8">
        <v>32</v>
      </c>
      <c r="AU48" s="8">
        <v>3.58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3.58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3.58</v>
      </c>
      <c r="BL48" s="8">
        <f t="shared" si="21"/>
        <v>32</v>
      </c>
      <c r="BM48" s="8">
        <f t="shared" si="22"/>
        <v>3.58</v>
      </c>
      <c r="BN48" s="8">
        <f t="shared" si="23"/>
        <v>32</v>
      </c>
      <c r="BO48" s="8">
        <f t="shared" si="24"/>
        <v>3.58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'[3]09'!B51</f>
        <v>320</v>
      </c>
      <c r="C49" s="16">
        <f>'[3]09'!C51</f>
        <v>0</v>
      </c>
      <c r="D49" s="16">
        <f>'[3]09'!D51</f>
        <v>0</v>
      </c>
      <c r="E49" s="16">
        <f>'[3]09'!E51</f>
        <v>0</v>
      </c>
      <c r="F49" s="16">
        <f>'[3]09'!F51</f>
        <v>940</v>
      </c>
      <c r="G49" s="16">
        <f>'[3]09'!G51</f>
        <v>0</v>
      </c>
      <c r="H49" s="17">
        <f t="shared" si="27"/>
        <v>1260</v>
      </c>
      <c r="I49" s="15">
        <f>'[3]09'!J51</f>
        <v>270</v>
      </c>
      <c r="J49" s="16">
        <f>'[3]09'!K51</f>
        <v>0</v>
      </c>
      <c r="K49" s="16">
        <f>'[3]09'!L51</f>
        <v>0</v>
      </c>
      <c r="L49" s="16">
        <f>'[3]09'!M51</f>
        <v>0</v>
      </c>
      <c r="M49" s="16">
        <f>'[3]09'!N51</f>
        <v>0</v>
      </c>
      <c r="N49" s="16">
        <f>'[3]09'!O51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3.58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3.58</v>
      </c>
      <c r="AL49" s="8">
        <f t="shared" si="31"/>
        <v>234.42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234.42</v>
      </c>
      <c r="AT49" s="8">
        <v>32</v>
      </c>
      <c r="AU49" s="8">
        <v>3.58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3.58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3.58</v>
      </c>
      <c r="BL49" s="8">
        <f t="shared" si="21"/>
        <v>32</v>
      </c>
      <c r="BM49" s="8">
        <f t="shared" si="22"/>
        <v>3.58</v>
      </c>
      <c r="BN49" s="8">
        <f t="shared" si="23"/>
        <v>32</v>
      </c>
      <c r="BO49" s="8">
        <f t="shared" si="24"/>
        <v>3.58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'[3]09'!B52</f>
        <v>320</v>
      </c>
      <c r="C50" s="16">
        <f>'[3]09'!C52</f>
        <v>0</v>
      </c>
      <c r="D50" s="16">
        <f>'[3]09'!D52</f>
        <v>0</v>
      </c>
      <c r="E50" s="16">
        <f>'[3]09'!E52</f>
        <v>0</v>
      </c>
      <c r="F50" s="16">
        <f>'[3]09'!F52</f>
        <v>940</v>
      </c>
      <c r="G50" s="16">
        <f>'[3]09'!G52</f>
        <v>0</v>
      </c>
      <c r="H50" s="17">
        <f t="shared" si="27"/>
        <v>1260</v>
      </c>
      <c r="I50" s="15">
        <f>'[3]09'!J52</f>
        <v>270</v>
      </c>
      <c r="J50" s="16">
        <f>'[3]09'!K52</f>
        <v>0</v>
      </c>
      <c r="K50" s="16">
        <f>'[3]09'!L52</f>
        <v>0</v>
      </c>
      <c r="L50" s="16">
        <f>'[3]09'!M52</f>
        <v>0</v>
      </c>
      <c r="M50" s="16">
        <f>'[3]09'!N52</f>
        <v>0</v>
      </c>
      <c r="N50" s="16">
        <f>'[3]09'!O52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3.58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3.58</v>
      </c>
      <c r="AL50" s="8">
        <f t="shared" si="31"/>
        <v>234.42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234.42</v>
      </c>
      <c r="AT50" s="8">
        <v>32</v>
      </c>
      <c r="AU50" s="8">
        <v>3.58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3.58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3.58</v>
      </c>
      <c r="BL50" s="8">
        <f t="shared" si="21"/>
        <v>32</v>
      </c>
      <c r="BM50" s="8">
        <f t="shared" si="22"/>
        <v>3.58</v>
      </c>
      <c r="BN50" s="8">
        <f t="shared" si="23"/>
        <v>32</v>
      </c>
      <c r="BO50" s="8">
        <f t="shared" si="24"/>
        <v>3.58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'[3]09'!B53</f>
        <v>320</v>
      </c>
      <c r="C51" s="16">
        <f>'[3]09'!C53</f>
        <v>0</v>
      </c>
      <c r="D51" s="16">
        <f>'[3]09'!D53</f>
        <v>0</v>
      </c>
      <c r="E51" s="16">
        <f>'[3]09'!E53</f>
        <v>0</v>
      </c>
      <c r="F51" s="16">
        <f>'[3]09'!F53</f>
        <v>920</v>
      </c>
      <c r="G51" s="16">
        <f>'[3]09'!G53</f>
        <v>0</v>
      </c>
      <c r="H51" s="17">
        <f t="shared" si="27"/>
        <v>1240</v>
      </c>
      <c r="I51" s="15">
        <f>'[3]09'!J53</f>
        <v>270</v>
      </c>
      <c r="J51" s="16">
        <f>'[3]09'!K53</f>
        <v>0</v>
      </c>
      <c r="K51" s="16">
        <f>'[3]09'!L53</f>
        <v>0</v>
      </c>
      <c r="L51" s="16">
        <f>'[3]09'!M53</f>
        <v>0</v>
      </c>
      <c r="M51" s="16">
        <f>'[3]09'!N53</f>
        <v>0</v>
      </c>
      <c r="N51" s="16">
        <f>'[3]09'!O53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3.58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3.58</v>
      </c>
      <c r="AL51" s="8">
        <f t="shared" si="31"/>
        <v>234.42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234.42</v>
      </c>
      <c r="AT51" s="8">
        <v>32</v>
      </c>
      <c r="AU51" s="8">
        <v>3.58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3.58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3.58</v>
      </c>
      <c r="BL51" s="8">
        <f t="shared" si="21"/>
        <v>32</v>
      </c>
      <c r="BM51" s="8">
        <f t="shared" si="22"/>
        <v>3.58</v>
      </c>
      <c r="BN51" s="8">
        <f t="shared" si="23"/>
        <v>32</v>
      </c>
      <c r="BO51" s="8">
        <f t="shared" si="24"/>
        <v>3.58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'[3]09'!B54</f>
        <v>320</v>
      </c>
      <c r="C52" s="16">
        <f>'[3]09'!C54</f>
        <v>0</v>
      </c>
      <c r="D52" s="16">
        <f>'[3]09'!D54</f>
        <v>0</v>
      </c>
      <c r="E52" s="16">
        <f>'[3]09'!E54</f>
        <v>0</v>
      </c>
      <c r="F52" s="16">
        <f>'[3]09'!F54</f>
        <v>920</v>
      </c>
      <c r="G52" s="16">
        <f>'[3]09'!G54</f>
        <v>0</v>
      </c>
      <c r="H52" s="17">
        <f t="shared" si="27"/>
        <v>1240</v>
      </c>
      <c r="I52" s="15">
        <f>'[3]09'!J54</f>
        <v>270</v>
      </c>
      <c r="J52" s="16">
        <f>'[3]09'!K54</f>
        <v>0</v>
      </c>
      <c r="K52" s="16">
        <f>'[3]09'!L54</f>
        <v>0</v>
      </c>
      <c r="L52" s="16">
        <f>'[3]09'!M54</f>
        <v>0</v>
      </c>
      <c r="M52" s="16">
        <f>'[3]09'!N54</f>
        <v>0</v>
      </c>
      <c r="N52" s="16">
        <f>'[3]09'!O54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3.58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3.58</v>
      </c>
      <c r="AL52" s="8">
        <f t="shared" si="31"/>
        <v>234.42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234.42</v>
      </c>
      <c r="AT52" s="8">
        <v>32</v>
      </c>
      <c r="AU52" s="8">
        <v>3.58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3.58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3.58</v>
      </c>
      <c r="BL52" s="8">
        <f t="shared" si="21"/>
        <v>32</v>
      </c>
      <c r="BM52" s="8">
        <f t="shared" si="22"/>
        <v>3.58</v>
      </c>
      <c r="BN52" s="8">
        <f t="shared" si="23"/>
        <v>32</v>
      </c>
      <c r="BO52" s="8">
        <f t="shared" si="24"/>
        <v>3.58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'[3]09'!B55</f>
        <v>320</v>
      </c>
      <c r="C53" s="16">
        <f>'[3]09'!C55</f>
        <v>0</v>
      </c>
      <c r="D53" s="16">
        <f>'[3]09'!D55</f>
        <v>0</v>
      </c>
      <c r="E53" s="16">
        <f>'[3]09'!E55</f>
        <v>0</v>
      </c>
      <c r="F53" s="16">
        <f>'[3]09'!F55</f>
        <v>920</v>
      </c>
      <c r="G53" s="16">
        <f>'[3]09'!G55</f>
        <v>0</v>
      </c>
      <c r="H53" s="17">
        <f t="shared" si="27"/>
        <v>1240</v>
      </c>
      <c r="I53" s="15">
        <f>'[3]09'!J55</f>
        <v>270</v>
      </c>
      <c r="J53" s="16">
        <f>'[3]09'!K55</f>
        <v>0</v>
      </c>
      <c r="K53" s="16">
        <f>'[3]09'!L55</f>
        <v>0</v>
      </c>
      <c r="L53" s="16">
        <f>'[3]09'!M55</f>
        <v>0</v>
      </c>
      <c r="M53" s="16">
        <f>'[3]09'!N55</f>
        <v>0</v>
      </c>
      <c r="N53" s="16">
        <f>'[3]09'!O55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3.58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3.58</v>
      </c>
      <c r="AL53" s="8">
        <f t="shared" si="31"/>
        <v>234.42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234.42</v>
      </c>
      <c r="AT53" s="8">
        <v>32</v>
      </c>
      <c r="AU53" s="8">
        <v>3.58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3.58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3.58</v>
      </c>
      <c r="BL53" s="8">
        <f t="shared" si="21"/>
        <v>32</v>
      </c>
      <c r="BM53" s="8">
        <f t="shared" si="22"/>
        <v>3.58</v>
      </c>
      <c r="BN53" s="8">
        <f t="shared" si="23"/>
        <v>32</v>
      </c>
      <c r="BO53" s="8">
        <f t="shared" si="24"/>
        <v>3.58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'[3]09'!B56</f>
        <v>320</v>
      </c>
      <c r="C54" s="16">
        <f>'[3]09'!C56</f>
        <v>0</v>
      </c>
      <c r="D54" s="16">
        <f>'[3]09'!D56</f>
        <v>0</v>
      </c>
      <c r="E54" s="16">
        <f>'[3]09'!E56</f>
        <v>0</v>
      </c>
      <c r="F54" s="16">
        <f>'[3]09'!F56</f>
        <v>920</v>
      </c>
      <c r="G54" s="16">
        <f>'[3]09'!G56</f>
        <v>0</v>
      </c>
      <c r="H54" s="17">
        <f t="shared" si="27"/>
        <v>1240</v>
      </c>
      <c r="I54" s="15">
        <f>'[3]09'!J56</f>
        <v>270</v>
      </c>
      <c r="J54" s="16">
        <f>'[3]09'!K56</f>
        <v>0</v>
      </c>
      <c r="K54" s="16">
        <f>'[3]09'!L56</f>
        <v>0</v>
      </c>
      <c r="L54" s="16">
        <f>'[3]09'!M56</f>
        <v>0</v>
      </c>
      <c r="M54" s="16">
        <f>'[3]09'!N56</f>
        <v>0</v>
      </c>
      <c r="N54" s="16">
        <f>'[3]09'!O56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3.58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3.58</v>
      </c>
      <c r="AL54" s="8">
        <f t="shared" si="31"/>
        <v>234.42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234.42</v>
      </c>
      <c r="AT54" s="8">
        <v>32</v>
      </c>
      <c r="AU54" s="8">
        <v>3.58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3.58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3.58</v>
      </c>
      <c r="BL54" s="8">
        <f t="shared" si="21"/>
        <v>32</v>
      </c>
      <c r="BM54" s="8">
        <f t="shared" si="22"/>
        <v>3.58</v>
      </c>
      <c r="BN54" s="8">
        <f t="shared" si="23"/>
        <v>32</v>
      </c>
      <c r="BO54" s="8">
        <f t="shared" si="24"/>
        <v>3.58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'[3]09'!B57</f>
        <v>320</v>
      </c>
      <c r="C55" s="16">
        <f>'[3]09'!C57</f>
        <v>0</v>
      </c>
      <c r="D55" s="16">
        <f>'[3]09'!D57</f>
        <v>0</v>
      </c>
      <c r="E55" s="16">
        <f>'[3]09'!E57</f>
        <v>0</v>
      </c>
      <c r="F55" s="16">
        <f>'[3]09'!F57</f>
        <v>920</v>
      </c>
      <c r="G55" s="16">
        <f>'[3]09'!G57</f>
        <v>0</v>
      </c>
      <c r="H55" s="17">
        <f t="shared" si="27"/>
        <v>1240</v>
      </c>
      <c r="I55" s="15">
        <f>'[3]09'!J57</f>
        <v>270</v>
      </c>
      <c r="J55" s="16">
        <f>'[3]09'!K57</f>
        <v>0</v>
      </c>
      <c r="K55" s="16">
        <f>'[3]09'!L57</f>
        <v>0</v>
      </c>
      <c r="L55" s="16">
        <f>'[3]09'!M57</f>
        <v>0</v>
      </c>
      <c r="M55" s="16">
        <f>'[3]09'!N57</f>
        <v>0</v>
      </c>
      <c r="N55" s="16">
        <f>'[3]09'!O57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3.58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3.58</v>
      </c>
      <c r="AL55" s="8">
        <f t="shared" si="31"/>
        <v>234.42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234.42</v>
      </c>
      <c r="AT55" s="8">
        <v>32</v>
      </c>
      <c r="AU55" s="8">
        <v>3.58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3.58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3.58</v>
      </c>
      <c r="BL55" s="8">
        <f t="shared" si="21"/>
        <v>32</v>
      </c>
      <c r="BM55" s="8">
        <f t="shared" si="22"/>
        <v>3.58</v>
      </c>
      <c r="BN55" s="8">
        <f t="shared" si="23"/>
        <v>32</v>
      </c>
      <c r="BO55" s="8">
        <f t="shared" si="24"/>
        <v>3.58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'[3]09'!B58</f>
        <v>320</v>
      </c>
      <c r="C56" s="16">
        <f>'[3]09'!C58</f>
        <v>0</v>
      </c>
      <c r="D56" s="16">
        <f>'[3]09'!D58</f>
        <v>0</v>
      </c>
      <c r="E56" s="16">
        <f>'[3]09'!E58</f>
        <v>0</v>
      </c>
      <c r="F56" s="16">
        <f>'[3]09'!F58</f>
        <v>920</v>
      </c>
      <c r="G56" s="16">
        <f>'[3]09'!G58</f>
        <v>0</v>
      </c>
      <c r="H56" s="17">
        <f t="shared" si="27"/>
        <v>1240</v>
      </c>
      <c r="I56" s="15">
        <f>'[3]09'!J58</f>
        <v>270</v>
      </c>
      <c r="J56" s="16">
        <f>'[3]09'!K58</f>
        <v>0</v>
      </c>
      <c r="K56" s="16">
        <f>'[3]09'!L58</f>
        <v>0</v>
      </c>
      <c r="L56" s="16">
        <f>'[3]09'!M58</f>
        <v>0</v>
      </c>
      <c r="M56" s="16">
        <f>'[3]09'!N58</f>
        <v>0</v>
      </c>
      <c r="N56" s="16">
        <f>'[3]09'!O58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3.58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3.58</v>
      </c>
      <c r="AL56" s="8">
        <f t="shared" si="31"/>
        <v>234.42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234.42</v>
      </c>
      <c r="AT56" s="8">
        <v>32</v>
      </c>
      <c r="AU56" s="8">
        <v>3.58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3.58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3.58</v>
      </c>
      <c r="BL56" s="8">
        <f t="shared" si="21"/>
        <v>32</v>
      </c>
      <c r="BM56" s="8">
        <f t="shared" si="22"/>
        <v>3.58</v>
      </c>
      <c r="BN56" s="8">
        <f t="shared" si="23"/>
        <v>32</v>
      </c>
      <c r="BO56" s="8">
        <f t="shared" si="24"/>
        <v>3.58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'[3]09'!B59</f>
        <v>320</v>
      </c>
      <c r="C57" s="16">
        <f>'[3]09'!C59</f>
        <v>0</v>
      </c>
      <c r="D57" s="16">
        <f>'[3]09'!D59</f>
        <v>0</v>
      </c>
      <c r="E57" s="16">
        <f>'[3]09'!E59</f>
        <v>0</v>
      </c>
      <c r="F57" s="16">
        <f>'[3]09'!F59</f>
        <v>920</v>
      </c>
      <c r="G57" s="16">
        <f>'[3]09'!G59</f>
        <v>0</v>
      </c>
      <c r="H57" s="17">
        <f t="shared" si="27"/>
        <v>1240</v>
      </c>
      <c r="I57" s="15">
        <f>'[3]09'!J59</f>
        <v>270</v>
      </c>
      <c r="J57" s="16">
        <f>'[3]09'!K59</f>
        <v>0</v>
      </c>
      <c r="K57" s="16">
        <f>'[3]09'!L59</f>
        <v>0</v>
      </c>
      <c r="L57" s="16">
        <f>'[3]09'!M59</f>
        <v>0</v>
      </c>
      <c r="M57" s="16">
        <f>'[3]09'!N59</f>
        <v>0</v>
      </c>
      <c r="N57" s="16">
        <f>'[3]09'!O59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3.58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3.58</v>
      </c>
      <c r="AL57" s="8">
        <f t="shared" si="31"/>
        <v>234.42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234.42</v>
      </c>
      <c r="AT57" s="8">
        <v>32</v>
      </c>
      <c r="AU57" s="8">
        <v>3.58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3.58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3.58</v>
      </c>
      <c r="BL57" s="8">
        <f t="shared" si="21"/>
        <v>32</v>
      </c>
      <c r="BM57" s="8">
        <f t="shared" si="22"/>
        <v>3.58</v>
      </c>
      <c r="BN57" s="8">
        <f t="shared" si="23"/>
        <v>32</v>
      </c>
      <c r="BO57" s="8">
        <f t="shared" si="24"/>
        <v>3.58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'[3]09'!B60</f>
        <v>320</v>
      </c>
      <c r="C58" s="16">
        <f>'[3]09'!C60</f>
        <v>0</v>
      </c>
      <c r="D58" s="16">
        <f>'[3]09'!D60</f>
        <v>0</v>
      </c>
      <c r="E58" s="16">
        <f>'[3]09'!E60</f>
        <v>0</v>
      </c>
      <c r="F58" s="16">
        <f>'[3]09'!F60</f>
        <v>920</v>
      </c>
      <c r="G58" s="16">
        <f>'[3]09'!G60</f>
        <v>0</v>
      </c>
      <c r="H58" s="17">
        <f t="shared" si="27"/>
        <v>1240</v>
      </c>
      <c r="I58" s="15">
        <f>'[3]09'!J60</f>
        <v>270</v>
      </c>
      <c r="J58" s="16">
        <f>'[3]09'!K60</f>
        <v>0</v>
      </c>
      <c r="K58" s="16">
        <f>'[3]09'!L60</f>
        <v>0</v>
      </c>
      <c r="L58" s="16">
        <f>'[3]09'!M60</f>
        <v>0</v>
      </c>
      <c r="M58" s="16">
        <f>'[3]09'!N60</f>
        <v>0</v>
      </c>
      <c r="N58" s="16">
        <f>'[3]09'!O60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3.58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3.58</v>
      </c>
      <c r="AL58" s="8">
        <f t="shared" si="31"/>
        <v>234.42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234.42</v>
      </c>
      <c r="AT58" s="8">
        <v>32</v>
      </c>
      <c r="AU58" s="8">
        <v>3.58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3.58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3.58</v>
      </c>
      <c r="BL58" s="8">
        <f t="shared" si="21"/>
        <v>32</v>
      </c>
      <c r="BM58" s="8">
        <f t="shared" si="22"/>
        <v>3.58</v>
      </c>
      <c r="BN58" s="8">
        <f t="shared" si="23"/>
        <v>32</v>
      </c>
      <c r="BO58" s="8">
        <f t="shared" si="24"/>
        <v>3.58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'[3]09'!B61</f>
        <v>320</v>
      </c>
      <c r="C59" s="16">
        <f>'[3]09'!C61</f>
        <v>0</v>
      </c>
      <c r="D59" s="16">
        <f>'[3]09'!D61</f>
        <v>0</v>
      </c>
      <c r="E59" s="16">
        <f>'[3]09'!E61</f>
        <v>0</v>
      </c>
      <c r="F59" s="16">
        <f>'[3]09'!F61</f>
        <v>920</v>
      </c>
      <c r="G59" s="16">
        <f>'[3]09'!G61</f>
        <v>0</v>
      </c>
      <c r="H59" s="17">
        <f t="shared" si="27"/>
        <v>1240</v>
      </c>
      <c r="I59" s="15">
        <f>'[3]09'!J61</f>
        <v>270</v>
      </c>
      <c r="J59" s="16">
        <f>'[3]09'!K61</f>
        <v>0</v>
      </c>
      <c r="K59" s="16">
        <f>'[3]09'!L61</f>
        <v>0</v>
      </c>
      <c r="L59" s="16">
        <f>'[3]09'!M61</f>
        <v>0</v>
      </c>
      <c r="M59" s="16">
        <f>'[3]09'!N61</f>
        <v>0</v>
      </c>
      <c r="N59" s="16">
        <f>'[3]09'!O61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24.39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24.39</v>
      </c>
      <c r="AL59" s="8">
        <f t="shared" si="31"/>
        <v>213.61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213.61</v>
      </c>
      <c r="AT59" s="8">
        <v>32</v>
      </c>
      <c r="AU59" s="8">
        <v>3.72</v>
      </c>
      <c r="AW59" s="203">
        <v>32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32</v>
      </c>
      <c r="BD59" s="203">
        <v>24.39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24.39</v>
      </c>
      <c r="BL59" s="8">
        <f t="shared" si="21"/>
        <v>32</v>
      </c>
      <c r="BM59" s="8">
        <f t="shared" si="22"/>
        <v>3.72</v>
      </c>
      <c r="BN59" s="8">
        <f t="shared" si="23"/>
        <v>32</v>
      </c>
      <c r="BO59" s="8">
        <f t="shared" si="24"/>
        <v>24.39</v>
      </c>
      <c r="BP59" s="182">
        <f t="shared" si="25"/>
        <v>0</v>
      </c>
      <c r="BQ59" s="182">
        <f t="shared" si="26"/>
        <v>-20.67</v>
      </c>
    </row>
    <row r="60" spans="1:69">
      <c r="A60" s="8" t="s">
        <v>102</v>
      </c>
      <c r="B60" s="15">
        <f>'[3]09'!B62</f>
        <v>320</v>
      </c>
      <c r="C60" s="16">
        <f>'[3]09'!C62</f>
        <v>0</v>
      </c>
      <c r="D60" s="16">
        <f>'[3]09'!D62</f>
        <v>0</v>
      </c>
      <c r="E60" s="16">
        <f>'[3]09'!E62</f>
        <v>0</v>
      </c>
      <c r="F60" s="16">
        <f>'[3]09'!F62</f>
        <v>920</v>
      </c>
      <c r="G60" s="16">
        <f>'[3]09'!G62</f>
        <v>0</v>
      </c>
      <c r="H60" s="17">
        <f t="shared" si="27"/>
        <v>1240</v>
      </c>
      <c r="I60" s="15">
        <f>'[3]09'!J62</f>
        <v>270</v>
      </c>
      <c r="J60" s="16">
        <f>'[3]09'!K62</f>
        <v>0</v>
      </c>
      <c r="K60" s="16">
        <f>'[3]09'!L62</f>
        <v>0</v>
      </c>
      <c r="L60" s="16">
        <f>'[3]09'!M62</f>
        <v>0</v>
      </c>
      <c r="M60" s="16">
        <f>'[3]09'!N62</f>
        <v>0</v>
      </c>
      <c r="N60" s="16">
        <f>'[3]09'!O62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24.39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24.39</v>
      </c>
      <c r="AL60" s="8">
        <f t="shared" si="31"/>
        <v>213.61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213.61</v>
      </c>
      <c r="AT60" s="8">
        <v>32</v>
      </c>
      <c r="AU60" s="8">
        <v>3.72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24.39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24.39</v>
      </c>
      <c r="BL60" s="8">
        <f t="shared" si="21"/>
        <v>32</v>
      </c>
      <c r="BM60" s="8">
        <f t="shared" si="22"/>
        <v>3.72</v>
      </c>
      <c r="BN60" s="8">
        <f t="shared" si="23"/>
        <v>32</v>
      </c>
      <c r="BO60" s="8">
        <f t="shared" si="24"/>
        <v>24.39</v>
      </c>
      <c r="BP60" s="182">
        <f t="shared" si="25"/>
        <v>0</v>
      </c>
      <c r="BQ60" s="182">
        <f t="shared" si="26"/>
        <v>-20.67</v>
      </c>
    </row>
    <row r="61" spans="1:69">
      <c r="A61" s="8" t="s">
        <v>103</v>
      </c>
      <c r="B61" s="15">
        <f>'[3]09'!B63</f>
        <v>320</v>
      </c>
      <c r="C61" s="16">
        <f>'[3]09'!C63</f>
        <v>0</v>
      </c>
      <c r="D61" s="16">
        <f>'[3]09'!D63</f>
        <v>0</v>
      </c>
      <c r="E61" s="16">
        <f>'[3]09'!E63</f>
        <v>0</v>
      </c>
      <c r="F61" s="16">
        <f>'[3]09'!F63</f>
        <v>920</v>
      </c>
      <c r="G61" s="16">
        <f>'[3]09'!G63</f>
        <v>0</v>
      </c>
      <c r="H61" s="17">
        <f t="shared" si="27"/>
        <v>1240</v>
      </c>
      <c r="I61" s="15">
        <f>'[3]09'!J63</f>
        <v>270</v>
      </c>
      <c r="J61" s="16">
        <f>'[3]09'!K63</f>
        <v>0</v>
      </c>
      <c r="K61" s="16">
        <f>'[3]09'!L63</f>
        <v>0</v>
      </c>
      <c r="L61" s="16">
        <f>'[3]09'!M63</f>
        <v>0</v>
      </c>
      <c r="M61" s="16">
        <f>'[3]09'!N63</f>
        <v>0</v>
      </c>
      <c r="N61" s="16">
        <f>'[3]09'!O63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24.39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24.39</v>
      </c>
      <c r="AL61" s="8">
        <f t="shared" si="31"/>
        <v>213.61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213.61</v>
      </c>
      <c r="AT61" s="8">
        <v>32</v>
      </c>
      <c r="AU61" s="8">
        <v>3.72</v>
      </c>
      <c r="AW61" s="203">
        <v>32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32</v>
      </c>
      <c r="BD61" s="203">
        <v>24.39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24.39</v>
      </c>
      <c r="BL61" s="8">
        <f t="shared" si="21"/>
        <v>32</v>
      </c>
      <c r="BM61" s="8">
        <f t="shared" si="22"/>
        <v>3.72</v>
      </c>
      <c r="BN61" s="8">
        <f t="shared" si="23"/>
        <v>32</v>
      </c>
      <c r="BO61" s="8">
        <f t="shared" si="24"/>
        <v>24.39</v>
      </c>
      <c r="BP61" s="182">
        <f t="shared" si="25"/>
        <v>0</v>
      </c>
      <c r="BQ61" s="182">
        <f t="shared" si="26"/>
        <v>-20.67</v>
      </c>
    </row>
    <row r="62" spans="1:69">
      <c r="A62" s="8" t="s">
        <v>104</v>
      </c>
      <c r="B62" s="15">
        <f>'[3]09'!B64</f>
        <v>320</v>
      </c>
      <c r="C62" s="16">
        <f>'[3]09'!C64</f>
        <v>0</v>
      </c>
      <c r="D62" s="16">
        <f>'[3]09'!D64</f>
        <v>0</v>
      </c>
      <c r="E62" s="16">
        <f>'[3]09'!E64</f>
        <v>0</v>
      </c>
      <c r="F62" s="16">
        <f>'[3]09'!F64</f>
        <v>920</v>
      </c>
      <c r="G62" s="16">
        <f>'[3]09'!G64</f>
        <v>0</v>
      </c>
      <c r="H62" s="17">
        <f t="shared" si="27"/>
        <v>1240</v>
      </c>
      <c r="I62" s="15">
        <f>'[3]09'!J64</f>
        <v>270</v>
      </c>
      <c r="J62" s="16">
        <f>'[3]09'!K64</f>
        <v>0</v>
      </c>
      <c r="K62" s="16">
        <f>'[3]09'!L64</f>
        <v>0</v>
      </c>
      <c r="L62" s="16">
        <f>'[3]09'!M64</f>
        <v>0</v>
      </c>
      <c r="M62" s="16">
        <f>'[3]09'!N64</f>
        <v>0</v>
      </c>
      <c r="N62" s="16">
        <f>'[3]09'!O64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24.39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24.39</v>
      </c>
      <c r="AL62" s="8">
        <f t="shared" ref="AL62:AN98" si="35">Q62-X62-AE62</f>
        <v>213.61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213.61</v>
      </c>
      <c r="AT62" s="8">
        <v>32</v>
      </c>
      <c r="AU62" s="8">
        <v>3.72</v>
      </c>
      <c r="AW62" s="203">
        <v>32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32</v>
      </c>
      <c r="BD62" s="203">
        <v>24.39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24.39</v>
      </c>
      <c r="BL62" s="8">
        <f t="shared" si="21"/>
        <v>32</v>
      </c>
      <c r="BM62" s="8">
        <f t="shared" si="22"/>
        <v>3.72</v>
      </c>
      <c r="BN62" s="8">
        <f t="shared" si="23"/>
        <v>32</v>
      </c>
      <c r="BO62" s="8">
        <f t="shared" si="24"/>
        <v>24.39</v>
      </c>
      <c r="BP62" s="182">
        <f t="shared" si="25"/>
        <v>0</v>
      </c>
      <c r="BQ62" s="182">
        <f t="shared" si="26"/>
        <v>-20.67</v>
      </c>
    </row>
    <row r="63" spans="1:69">
      <c r="A63" s="8" t="s">
        <v>105</v>
      </c>
      <c r="B63" s="15">
        <f>'[3]09'!B65</f>
        <v>320</v>
      </c>
      <c r="C63" s="16">
        <f>'[3]09'!C65</f>
        <v>0</v>
      </c>
      <c r="D63" s="16">
        <f>'[3]09'!D65</f>
        <v>0</v>
      </c>
      <c r="E63" s="16">
        <f>'[3]09'!E65</f>
        <v>0</v>
      </c>
      <c r="F63" s="16">
        <f>'[3]09'!F65</f>
        <v>920</v>
      </c>
      <c r="G63" s="16">
        <f>'[3]09'!G65</f>
        <v>0</v>
      </c>
      <c r="H63" s="17">
        <f t="shared" si="27"/>
        <v>1240</v>
      </c>
      <c r="I63" s="15">
        <f>'[3]09'!J65</f>
        <v>270</v>
      </c>
      <c r="J63" s="16">
        <f>'[3]09'!K65</f>
        <v>0</v>
      </c>
      <c r="K63" s="16">
        <f>'[3]09'!L65</f>
        <v>0</v>
      </c>
      <c r="L63" s="16">
        <f>'[3]09'!M65</f>
        <v>0</v>
      </c>
      <c r="M63" s="16">
        <f>'[3]09'!N65</f>
        <v>0</v>
      </c>
      <c r="N63" s="16">
        <f>'[3]09'!O65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24.39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24.39</v>
      </c>
      <c r="AL63" s="8">
        <f t="shared" si="35"/>
        <v>213.61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213.61</v>
      </c>
      <c r="AT63" s="8">
        <v>32</v>
      </c>
      <c r="AU63" s="8">
        <v>0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24.39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24.39</v>
      </c>
      <c r="BL63" s="8">
        <f t="shared" si="21"/>
        <v>32</v>
      </c>
      <c r="BM63" s="8">
        <f t="shared" si="22"/>
        <v>0</v>
      </c>
      <c r="BN63" s="8">
        <f t="shared" si="23"/>
        <v>32</v>
      </c>
      <c r="BO63" s="8">
        <f t="shared" si="24"/>
        <v>24.39</v>
      </c>
      <c r="BP63" s="182">
        <f t="shared" si="25"/>
        <v>0</v>
      </c>
      <c r="BQ63" s="182">
        <f t="shared" si="26"/>
        <v>-24.39</v>
      </c>
    </row>
    <row r="64" spans="1:69">
      <c r="A64" s="8" t="s">
        <v>106</v>
      </c>
      <c r="B64" s="15">
        <f>'[3]09'!B66</f>
        <v>320</v>
      </c>
      <c r="C64" s="16">
        <f>'[3]09'!C66</f>
        <v>0</v>
      </c>
      <c r="D64" s="16">
        <f>'[3]09'!D66</f>
        <v>0</v>
      </c>
      <c r="E64" s="16">
        <f>'[3]09'!E66</f>
        <v>0</v>
      </c>
      <c r="F64" s="16">
        <f>'[3]09'!F66</f>
        <v>920</v>
      </c>
      <c r="G64" s="16">
        <f>'[3]09'!G66</f>
        <v>0</v>
      </c>
      <c r="H64" s="17">
        <f t="shared" si="27"/>
        <v>1240</v>
      </c>
      <c r="I64" s="15">
        <f>'[3]09'!J66</f>
        <v>270</v>
      </c>
      <c r="J64" s="16">
        <f>'[3]09'!K66</f>
        <v>0</v>
      </c>
      <c r="K64" s="16">
        <f>'[3]09'!L66</f>
        <v>0</v>
      </c>
      <c r="L64" s="16">
        <f>'[3]09'!M66</f>
        <v>0</v>
      </c>
      <c r="M64" s="16">
        <f>'[3]09'!N66</f>
        <v>0</v>
      </c>
      <c r="N64" s="16">
        <f>'[3]09'!O66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24.39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24.39</v>
      </c>
      <c r="AL64" s="8">
        <f t="shared" si="35"/>
        <v>213.61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213.61</v>
      </c>
      <c r="AT64" s="8">
        <v>32</v>
      </c>
      <c r="AU64" s="8">
        <v>0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24.39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24.39</v>
      </c>
      <c r="BL64" s="8">
        <f t="shared" si="21"/>
        <v>32</v>
      </c>
      <c r="BM64" s="8">
        <f t="shared" si="22"/>
        <v>0</v>
      </c>
      <c r="BN64" s="8">
        <f t="shared" si="23"/>
        <v>32</v>
      </c>
      <c r="BO64" s="8">
        <f t="shared" si="24"/>
        <v>24.39</v>
      </c>
      <c r="BP64" s="182">
        <f t="shared" si="25"/>
        <v>0</v>
      </c>
      <c r="BQ64" s="182">
        <f t="shared" si="26"/>
        <v>-24.39</v>
      </c>
    </row>
    <row r="65" spans="1:69">
      <c r="A65" s="8" t="s">
        <v>107</v>
      </c>
      <c r="B65" s="15">
        <f>'[3]09'!B67</f>
        <v>320</v>
      </c>
      <c r="C65" s="16">
        <f>'[3]09'!C67</f>
        <v>0</v>
      </c>
      <c r="D65" s="16">
        <f>'[3]09'!D67</f>
        <v>0</v>
      </c>
      <c r="E65" s="16">
        <f>'[3]09'!E67</f>
        <v>0</v>
      </c>
      <c r="F65" s="16">
        <f>'[3]09'!F67</f>
        <v>920</v>
      </c>
      <c r="G65" s="16">
        <f>'[3]09'!G67</f>
        <v>0</v>
      </c>
      <c r="H65" s="17">
        <f t="shared" si="27"/>
        <v>1240</v>
      </c>
      <c r="I65" s="15">
        <f>'[3]09'!J67</f>
        <v>270</v>
      </c>
      <c r="J65" s="16">
        <f>'[3]09'!K67</f>
        <v>0</v>
      </c>
      <c r="K65" s="16">
        <f>'[3]09'!L67</f>
        <v>0</v>
      </c>
      <c r="L65" s="16">
        <f>'[3]09'!M67</f>
        <v>0</v>
      </c>
      <c r="M65" s="16">
        <f>'[3]09'!N67</f>
        <v>0</v>
      </c>
      <c r="N65" s="16">
        <f>'[3]09'!O67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24.39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24.39</v>
      </c>
      <c r="AL65" s="8">
        <f t="shared" si="35"/>
        <v>213.61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213.61</v>
      </c>
      <c r="AT65" s="8">
        <v>32</v>
      </c>
      <c r="AU65" s="8">
        <v>0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24.39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24.39</v>
      </c>
      <c r="BL65" s="8">
        <f t="shared" si="21"/>
        <v>32</v>
      </c>
      <c r="BM65" s="8">
        <f t="shared" si="22"/>
        <v>0</v>
      </c>
      <c r="BN65" s="8">
        <f t="shared" si="23"/>
        <v>32</v>
      </c>
      <c r="BO65" s="8">
        <f t="shared" si="24"/>
        <v>24.39</v>
      </c>
      <c r="BP65" s="182">
        <f t="shared" si="25"/>
        <v>0</v>
      </c>
      <c r="BQ65" s="182">
        <f t="shared" si="26"/>
        <v>-24.39</v>
      </c>
    </row>
    <row r="66" spans="1:69">
      <c r="A66" s="8" t="s">
        <v>108</v>
      </c>
      <c r="B66" s="15">
        <f>'[3]09'!B68</f>
        <v>320</v>
      </c>
      <c r="C66" s="16">
        <f>'[3]09'!C68</f>
        <v>0</v>
      </c>
      <c r="D66" s="16">
        <f>'[3]09'!D68</f>
        <v>0</v>
      </c>
      <c r="E66" s="16">
        <f>'[3]09'!E68</f>
        <v>0</v>
      </c>
      <c r="F66" s="16">
        <f>'[3]09'!F68</f>
        <v>920</v>
      </c>
      <c r="G66" s="16">
        <f>'[3]09'!G68</f>
        <v>0</v>
      </c>
      <c r="H66" s="17">
        <f t="shared" si="27"/>
        <v>1240</v>
      </c>
      <c r="I66" s="15">
        <f>'[3]09'!J68</f>
        <v>270</v>
      </c>
      <c r="J66" s="16">
        <f>'[3]09'!K68</f>
        <v>0</v>
      </c>
      <c r="K66" s="16">
        <f>'[3]09'!L68</f>
        <v>0</v>
      </c>
      <c r="L66" s="16">
        <f>'[3]09'!M68</f>
        <v>0</v>
      </c>
      <c r="M66" s="16">
        <f>'[3]09'!N68</f>
        <v>0</v>
      </c>
      <c r="N66" s="16">
        <f>'[3]09'!O68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24.39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24.39</v>
      </c>
      <c r="AL66" s="8">
        <f t="shared" si="35"/>
        <v>213.61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213.61</v>
      </c>
      <c r="AT66" s="8">
        <v>32</v>
      </c>
      <c r="AU66" s="8">
        <v>0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24.39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24.39</v>
      </c>
      <c r="BL66" s="8">
        <f t="shared" si="21"/>
        <v>32</v>
      </c>
      <c r="BM66" s="8">
        <f t="shared" si="22"/>
        <v>0</v>
      </c>
      <c r="BN66" s="8">
        <f t="shared" si="23"/>
        <v>32</v>
      </c>
      <c r="BO66" s="8">
        <f t="shared" si="24"/>
        <v>24.39</v>
      </c>
      <c r="BP66" s="182">
        <f t="shared" si="25"/>
        <v>0</v>
      </c>
      <c r="BQ66" s="182">
        <f t="shared" si="26"/>
        <v>-24.39</v>
      </c>
    </row>
    <row r="67" spans="1:69">
      <c r="A67" s="8" t="s">
        <v>109</v>
      </c>
      <c r="B67" s="15">
        <f>'[3]09'!B69</f>
        <v>320</v>
      </c>
      <c r="C67" s="16">
        <f>'[3]09'!C69</f>
        <v>0</v>
      </c>
      <c r="D67" s="16">
        <f>'[3]09'!D69</f>
        <v>0</v>
      </c>
      <c r="E67" s="16">
        <f>'[3]09'!E69</f>
        <v>0</v>
      </c>
      <c r="F67" s="16">
        <f>'[3]09'!F69</f>
        <v>920</v>
      </c>
      <c r="G67" s="16">
        <f>'[3]09'!G69</f>
        <v>0</v>
      </c>
      <c r="H67" s="17">
        <f t="shared" si="27"/>
        <v>1240</v>
      </c>
      <c r="I67" s="15">
        <f>'[3]09'!J69</f>
        <v>270</v>
      </c>
      <c r="J67" s="16">
        <f>'[3]09'!K69</f>
        <v>0</v>
      </c>
      <c r="K67" s="16">
        <f>'[3]09'!L69</f>
        <v>0</v>
      </c>
      <c r="L67" s="16">
        <f>'[3]09'!M69</f>
        <v>0</v>
      </c>
      <c r="M67" s="16">
        <f>'[3]09'!N69</f>
        <v>0</v>
      </c>
      <c r="N67" s="16">
        <f>'[3]09'!O69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24.39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24.39</v>
      </c>
      <c r="AL67" s="8">
        <f t="shared" si="35"/>
        <v>213.61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213.61</v>
      </c>
      <c r="AT67" s="8">
        <v>32</v>
      </c>
      <c r="AU67" s="8">
        <v>0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24.39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24.39</v>
      </c>
      <c r="BL67" s="8">
        <f t="shared" si="21"/>
        <v>32</v>
      </c>
      <c r="BM67" s="8">
        <f t="shared" si="22"/>
        <v>0</v>
      </c>
      <c r="BN67" s="8">
        <f t="shared" si="23"/>
        <v>32</v>
      </c>
      <c r="BO67" s="8">
        <f t="shared" si="24"/>
        <v>24.39</v>
      </c>
      <c r="BP67" s="182">
        <f t="shared" si="25"/>
        <v>0</v>
      </c>
      <c r="BQ67" s="182">
        <f t="shared" si="26"/>
        <v>-24.39</v>
      </c>
    </row>
    <row r="68" spans="1:69">
      <c r="A68" s="8" t="s">
        <v>110</v>
      </c>
      <c r="B68" s="15">
        <f>'[3]09'!B70</f>
        <v>320</v>
      </c>
      <c r="C68" s="16">
        <f>'[3]09'!C70</f>
        <v>0</v>
      </c>
      <c r="D68" s="16">
        <f>'[3]09'!D70</f>
        <v>0</v>
      </c>
      <c r="E68" s="16">
        <f>'[3]09'!E70</f>
        <v>0</v>
      </c>
      <c r="F68" s="16">
        <f>'[3]09'!F70</f>
        <v>920</v>
      </c>
      <c r="G68" s="16">
        <f>'[3]09'!G70</f>
        <v>0</v>
      </c>
      <c r="H68" s="17">
        <f t="shared" si="27"/>
        <v>1240</v>
      </c>
      <c r="I68" s="15">
        <f>'[3]09'!J70</f>
        <v>270</v>
      </c>
      <c r="J68" s="16">
        <f>'[3]09'!K70</f>
        <v>0</v>
      </c>
      <c r="K68" s="16">
        <f>'[3]09'!L70</f>
        <v>0</v>
      </c>
      <c r="L68" s="16">
        <f>'[3]09'!M70</f>
        <v>0</v>
      </c>
      <c r="M68" s="16">
        <f>'[3]09'!N70</f>
        <v>0</v>
      </c>
      <c r="N68" s="16">
        <f>'[3]09'!O70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24.39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24.39</v>
      </c>
      <c r="AL68" s="8">
        <f t="shared" si="35"/>
        <v>213.61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213.61</v>
      </c>
      <c r="AT68" s="8">
        <v>32</v>
      </c>
      <c r="AU68" s="8">
        <v>0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24.39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24.39</v>
      </c>
      <c r="BL68" s="8">
        <f t="shared" ref="BL68:BL98" si="53">AT68</f>
        <v>32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24.39</v>
      </c>
      <c r="BP68" s="182">
        <f t="shared" ref="BP68:BP98" si="57">BL68-BN68</f>
        <v>0</v>
      </c>
      <c r="BQ68" s="182">
        <f t="shared" ref="BQ68:BQ98" si="58">BM68-BO68</f>
        <v>-24.39</v>
      </c>
    </row>
    <row r="69" spans="1:69">
      <c r="A69" s="8" t="s">
        <v>111</v>
      </c>
      <c r="B69" s="15">
        <f>'[3]09'!B71</f>
        <v>320</v>
      </c>
      <c r="C69" s="16">
        <f>'[3]09'!C71</f>
        <v>0</v>
      </c>
      <c r="D69" s="16">
        <f>'[3]09'!D71</f>
        <v>0</v>
      </c>
      <c r="E69" s="16">
        <f>'[3]09'!E71</f>
        <v>0</v>
      </c>
      <c r="F69" s="16">
        <f>'[3]09'!F71</f>
        <v>920</v>
      </c>
      <c r="G69" s="16">
        <f>'[3]09'!G71</f>
        <v>0</v>
      </c>
      <c r="H69" s="17">
        <f t="shared" ref="H69:H98" si="59">SUM(B69:G69)</f>
        <v>1240</v>
      </c>
      <c r="I69" s="15">
        <f>'[3]09'!J71</f>
        <v>270</v>
      </c>
      <c r="J69" s="16">
        <f>'[3]09'!K71</f>
        <v>0</v>
      </c>
      <c r="K69" s="16">
        <f>'[3]09'!L71</f>
        <v>0</v>
      </c>
      <c r="L69" s="16">
        <f>'[3]09'!M71</f>
        <v>0</v>
      </c>
      <c r="M69" s="16">
        <f>'[3]09'!N71</f>
        <v>0</v>
      </c>
      <c r="N69" s="16">
        <f>'[3]09'!O71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25.88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25.88</v>
      </c>
      <c r="AL69" s="8">
        <f t="shared" si="35"/>
        <v>212.12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212.12</v>
      </c>
      <c r="AT69" s="8">
        <v>32</v>
      </c>
      <c r="AU69" s="8">
        <v>0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25.88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25.88</v>
      </c>
      <c r="BL69" s="8">
        <f t="shared" si="53"/>
        <v>32</v>
      </c>
      <c r="BM69" s="8">
        <f t="shared" si="54"/>
        <v>0</v>
      </c>
      <c r="BN69" s="8">
        <f t="shared" si="55"/>
        <v>32</v>
      </c>
      <c r="BO69" s="8">
        <f t="shared" si="56"/>
        <v>25.88</v>
      </c>
      <c r="BP69" s="182">
        <f t="shared" si="57"/>
        <v>0</v>
      </c>
      <c r="BQ69" s="182">
        <f t="shared" si="58"/>
        <v>-25.88</v>
      </c>
    </row>
    <row r="70" spans="1:69">
      <c r="A70" s="8" t="s">
        <v>112</v>
      </c>
      <c r="B70" s="15">
        <f>'[3]09'!B72</f>
        <v>320</v>
      </c>
      <c r="C70" s="16">
        <f>'[3]09'!C72</f>
        <v>0</v>
      </c>
      <c r="D70" s="16">
        <f>'[3]09'!D72</f>
        <v>0</v>
      </c>
      <c r="E70" s="16">
        <f>'[3]09'!E72</f>
        <v>0</v>
      </c>
      <c r="F70" s="16">
        <f>'[3]09'!F72</f>
        <v>920</v>
      </c>
      <c r="G70" s="16">
        <f>'[3]09'!G72</f>
        <v>0</v>
      </c>
      <c r="H70" s="17">
        <f t="shared" si="59"/>
        <v>1240</v>
      </c>
      <c r="I70" s="15">
        <f>'[3]09'!J72</f>
        <v>270</v>
      </c>
      <c r="J70" s="16">
        <f>'[3]09'!K72</f>
        <v>0</v>
      </c>
      <c r="K70" s="16">
        <f>'[3]09'!L72</f>
        <v>0</v>
      </c>
      <c r="L70" s="16">
        <f>'[3]09'!M72</f>
        <v>0</v>
      </c>
      <c r="M70" s="16">
        <f>'[3]09'!N72</f>
        <v>0</v>
      </c>
      <c r="N70" s="16">
        <f>'[3]09'!O72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25.88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25.88</v>
      </c>
      <c r="AL70" s="8">
        <f t="shared" si="35"/>
        <v>212.12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212.12</v>
      </c>
      <c r="AT70" s="8">
        <v>32</v>
      </c>
      <c r="AU70" s="8">
        <v>0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25.88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25.88</v>
      </c>
      <c r="BL70" s="8">
        <f t="shared" si="53"/>
        <v>32</v>
      </c>
      <c r="BM70" s="8">
        <f t="shared" si="54"/>
        <v>0</v>
      </c>
      <c r="BN70" s="8">
        <f t="shared" si="55"/>
        <v>32</v>
      </c>
      <c r="BO70" s="8">
        <f t="shared" si="56"/>
        <v>25.88</v>
      </c>
      <c r="BP70" s="182">
        <f t="shared" si="57"/>
        <v>0</v>
      </c>
      <c r="BQ70" s="182">
        <f t="shared" si="58"/>
        <v>-25.88</v>
      </c>
    </row>
    <row r="71" spans="1:69">
      <c r="A71" s="8" t="s">
        <v>113</v>
      </c>
      <c r="B71" s="15">
        <f>'[3]09'!B73</f>
        <v>320</v>
      </c>
      <c r="C71" s="16">
        <f>'[3]09'!C73</f>
        <v>0</v>
      </c>
      <c r="D71" s="16">
        <f>'[3]09'!D73</f>
        <v>0</v>
      </c>
      <c r="E71" s="16">
        <f>'[3]09'!E73</f>
        <v>0</v>
      </c>
      <c r="F71" s="16">
        <f>'[3]09'!F73</f>
        <v>920</v>
      </c>
      <c r="G71" s="16">
        <f>'[3]09'!G73</f>
        <v>0</v>
      </c>
      <c r="H71" s="17">
        <f t="shared" si="59"/>
        <v>1240</v>
      </c>
      <c r="I71" s="15">
        <f>'[3]09'!J73</f>
        <v>270</v>
      </c>
      <c r="J71" s="16">
        <f>'[3]09'!K73</f>
        <v>0</v>
      </c>
      <c r="K71" s="16">
        <f>'[3]09'!L73</f>
        <v>0</v>
      </c>
      <c r="L71" s="16">
        <f>'[3]09'!M73</f>
        <v>0</v>
      </c>
      <c r="M71" s="16">
        <f>'[3]09'!N73</f>
        <v>0</v>
      </c>
      <c r="N71" s="16">
        <f>'[3]09'!O73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25.88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25.88</v>
      </c>
      <c r="AL71" s="8">
        <f t="shared" si="35"/>
        <v>212.12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212.12</v>
      </c>
      <c r="AT71" s="8">
        <v>32</v>
      </c>
      <c r="AU71" s="8">
        <v>0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25.88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25.88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25.88</v>
      </c>
      <c r="BP71" s="182">
        <f t="shared" si="57"/>
        <v>0</v>
      </c>
      <c r="BQ71" s="182">
        <f t="shared" si="58"/>
        <v>-25.88</v>
      </c>
    </row>
    <row r="72" spans="1:69">
      <c r="A72" s="8" t="s">
        <v>114</v>
      </c>
      <c r="B72" s="15">
        <f>'[3]09'!B74</f>
        <v>320</v>
      </c>
      <c r="C72" s="16">
        <f>'[3]09'!C74</f>
        <v>0</v>
      </c>
      <c r="D72" s="16">
        <f>'[3]09'!D74</f>
        <v>0</v>
      </c>
      <c r="E72" s="16">
        <f>'[3]09'!E74</f>
        <v>0</v>
      </c>
      <c r="F72" s="16">
        <f>'[3]09'!F74</f>
        <v>920</v>
      </c>
      <c r="G72" s="16">
        <f>'[3]09'!G74</f>
        <v>0</v>
      </c>
      <c r="H72" s="17">
        <f t="shared" si="59"/>
        <v>1240</v>
      </c>
      <c r="I72" s="15">
        <f>'[3]09'!J74</f>
        <v>270</v>
      </c>
      <c r="J72" s="16">
        <f>'[3]09'!K74</f>
        <v>0</v>
      </c>
      <c r="K72" s="16">
        <f>'[3]09'!L74</f>
        <v>0</v>
      </c>
      <c r="L72" s="16">
        <f>'[3]09'!M74</f>
        <v>0</v>
      </c>
      <c r="M72" s="16">
        <f>'[3]09'!N74</f>
        <v>0</v>
      </c>
      <c r="N72" s="16">
        <f>'[3]09'!O74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25.88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25.88</v>
      </c>
      <c r="AL72" s="8">
        <f t="shared" si="35"/>
        <v>212.12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212.12</v>
      </c>
      <c r="AT72" s="8">
        <v>32</v>
      </c>
      <c r="AU72" s="8">
        <v>0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25.88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25.88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25.88</v>
      </c>
      <c r="BP72" s="182">
        <f t="shared" si="57"/>
        <v>0</v>
      </c>
      <c r="BQ72" s="182">
        <f t="shared" si="58"/>
        <v>-25.88</v>
      </c>
    </row>
    <row r="73" spans="1:69">
      <c r="A73" s="8" t="s">
        <v>115</v>
      </c>
      <c r="B73" s="15">
        <f>'[3]09'!B75</f>
        <v>320</v>
      </c>
      <c r="C73" s="16">
        <f>'[3]09'!C75</f>
        <v>0</v>
      </c>
      <c r="D73" s="16">
        <f>'[3]09'!D75</f>
        <v>0</v>
      </c>
      <c r="E73" s="16">
        <f>'[3]09'!E75</f>
        <v>0</v>
      </c>
      <c r="F73" s="16">
        <f>'[3]09'!F75</f>
        <v>920</v>
      </c>
      <c r="G73" s="16">
        <f>'[3]09'!G75</f>
        <v>0</v>
      </c>
      <c r="H73" s="17">
        <f t="shared" si="59"/>
        <v>1240</v>
      </c>
      <c r="I73" s="15">
        <f>'[3]09'!J75</f>
        <v>270</v>
      </c>
      <c r="J73" s="16">
        <f>'[3]09'!K75</f>
        <v>0</v>
      </c>
      <c r="K73" s="16">
        <f>'[3]09'!L75</f>
        <v>0</v>
      </c>
      <c r="L73" s="16">
        <f>'[3]09'!M75</f>
        <v>0</v>
      </c>
      <c r="M73" s="16">
        <f>'[3]09'!N75</f>
        <v>0</v>
      </c>
      <c r="N73" s="16">
        <f>'[3]09'!O75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25.88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25.88</v>
      </c>
      <c r="AL73" s="8">
        <f t="shared" si="35"/>
        <v>212.12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212.12</v>
      </c>
      <c r="AT73" s="8">
        <v>32</v>
      </c>
      <c r="AU73" s="8">
        <v>25.88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25.88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25.88</v>
      </c>
      <c r="BL73" s="8">
        <f t="shared" si="53"/>
        <v>32</v>
      </c>
      <c r="BM73" s="8">
        <f t="shared" si="54"/>
        <v>25.88</v>
      </c>
      <c r="BN73" s="8">
        <f t="shared" si="55"/>
        <v>32</v>
      </c>
      <c r="BO73" s="8">
        <f t="shared" si="56"/>
        <v>25.88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'[3]09'!B76</f>
        <v>320</v>
      </c>
      <c r="C74" s="16">
        <f>'[3]09'!C76</f>
        <v>0</v>
      </c>
      <c r="D74" s="16">
        <f>'[3]09'!D76</f>
        <v>0</v>
      </c>
      <c r="E74" s="16">
        <f>'[3]09'!E76</f>
        <v>0</v>
      </c>
      <c r="F74" s="16">
        <f>'[3]09'!F76</f>
        <v>920</v>
      </c>
      <c r="G74" s="16">
        <f>'[3]09'!G76</f>
        <v>0</v>
      </c>
      <c r="H74" s="17">
        <f t="shared" si="59"/>
        <v>1240</v>
      </c>
      <c r="I74" s="15">
        <f>'[3]09'!J76</f>
        <v>270</v>
      </c>
      <c r="J74" s="16">
        <f>'[3]09'!K76</f>
        <v>0</v>
      </c>
      <c r="K74" s="16">
        <f>'[3]09'!L76</f>
        <v>0</v>
      </c>
      <c r="L74" s="16">
        <f>'[3]09'!M76</f>
        <v>0</v>
      </c>
      <c r="M74" s="16">
        <f>'[3]09'!N76</f>
        <v>0</v>
      </c>
      <c r="N74" s="16">
        <f>'[3]09'!O76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25.88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25.88</v>
      </c>
      <c r="AL74" s="8">
        <f t="shared" si="35"/>
        <v>212.12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212.12</v>
      </c>
      <c r="AT74" s="8">
        <v>32</v>
      </c>
      <c r="AU74" s="8">
        <v>25.88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25.88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25.88</v>
      </c>
      <c r="BL74" s="8">
        <f t="shared" si="53"/>
        <v>32</v>
      </c>
      <c r="BM74" s="8">
        <f t="shared" si="54"/>
        <v>25.88</v>
      </c>
      <c r="BN74" s="8">
        <f t="shared" si="55"/>
        <v>32</v>
      </c>
      <c r="BO74" s="8">
        <f t="shared" si="56"/>
        <v>25.88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'[3]09'!B77</f>
        <v>320</v>
      </c>
      <c r="C75" s="16">
        <f>'[3]09'!C77</f>
        <v>0</v>
      </c>
      <c r="D75" s="16">
        <f>'[3]09'!D77</f>
        <v>0</v>
      </c>
      <c r="E75" s="16">
        <f>'[3]09'!E77</f>
        <v>0</v>
      </c>
      <c r="F75" s="16">
        <f>'[3]09'!F77</f>
        <v>940</v>
      </c>
      <c r="G75" s="16">
        <f>'[3]09'!G77</f>
        <v>0</v>
      </c>
      <c r="H75" s="17">
        <f t="shared" si="59"/>
        <v>1260</v>
      </c>
      <c r="I75" s="15">
        <f>'[3]09'!J77</f>
        <v>270</v>
      </c>
      <c r="J75" s="16">
        <f>'[3]09'!K77</f>
        <v>0</v>
      </c>
      <c r="K75" s="16">
        <f>'[3]09'!L77</f>
        <v>0</v>
      </c>
      <c r="L75" s="16">
        <f>'[3]09'!M77</f>
        <v>0</v>
      </c>
      <c r="M75" s="16">
        <f>'[3]09'!N77</f>
        <v>0</v>
      </c>
      <c r="N75" s="16">
        <f>'[3]09'!O77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24.36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24.36</v>
      </c>
      <c r="AL75" s="8">
        <f t="shared" si="35"/>
        <v>213.64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213.64</v>
      </c>
      <c r="AT75" s="8">
        <v>32</v>
      </c>
      <c r="AU75" s="8">
        <v>24.36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24.36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24.36</v>
      </c>
      <c r="BL75" s="8">
        <f t="shared" si="53"/>
        <v>32</v>
      </c>
      <c r="BM75" s="8">
        <f t="shared" si="54"/>
        <v>24.36</v>
      </c>
      <c r="BN75" s="8">
        <f t="shared" si="55"/>
        <v>32</v>
      </c>
      <c r="BO75" s="8">
        <f t="shared" si="56"/>
        <v>24.36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'[3]09'!B78</f>
        <v>320</v>
      </c>
      <c r="C76" s="16">
        <f>'[3]09'!C78</f>
        <v>0</v>
      </c>
      <c r="D76" s="16">
        <f>'[3]09'!D78</f>
        <v>0</v>
      </c>
      <c r="E76" s="16">
        <f>'[3]09'!E78</f>
        <v>0</v>
      </c>
      <c r="F76" s="16">
        <f>'[3]09'!F78</f>
        <v>940</v>
      </c>
      <c r="G76" s="16">
        <f>'[3]09'!G78</f>
        <v>0</v>
      </c>
      <c r="H76" s="17">
        <f t="shared" si="59"/>
        <v>1260</v>
      </c>
      <c r="I76" s="15">
        <f>'[3]09'!J78</f>
        <v>270</v>
      </c>
      <c r="J76" s="16">
        <f>'[3]09'!K78</f>
        <v>0</v>
      </c>
      <c r="K76" s="16">
        <f>'[3]09'!L78</f>
        <v>0</v>
      </c>
      <c r="L76" s="16">
        <f>'[3]09'!M78</f>
        <v>0</v>
      </c>
      <c r="M76" s="16">
        <f>'[3]09'!N78</f>
        <v>0</v>
      </c>
      <c r="N76" s="16">
        <f>'[3]09'!O78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24.36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24.36</v>
      </c>
      <c r="AL76" s="8">
        <f t="shared" si="35"/>
        <v>213.64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213.64</v>
      </c>
      <c r="AT76" s="8">
        <v>32</v>
      </c>
      <c r="AU76" s="8">
        <v>24.36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24.36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24.36</v>
      </c>
      <c r="BL76" s="8">
        <f t="shared" si="53"/>
        <v>32</v>
      </c>
      <c r="BM76" s="8">
        <f t="shared" si="54"/>
        <v>24.36</v>
      </c>
      <c r="BN76" s="8">
        <f t="shared" si="55"/>
        <v>32</v>
      </c>
      <c r="BO76" s="8">
        <f t="shared" si="56"/>
        <v>24.36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'[3]09'!B79</f>
        <v>320</v>
      </c>
      <c r="C77" s="16">
        <f>'[3]09'!C79</f>
        <v>0</v>
      </c>
      <c r="D77" s="16">
        <f>'[3]09'!D79</f>
        <v>0</v>
      </c>
      <c r="E77" s="16">
        <f>'[3]09'!E79</f>
        <v>0</v>
      </c>
      <c r="F77" s="16">
        <f>'[3]09'!F79</f>
        <v>940</v>
      </c>
      <c r="G77" s="16">
        <f>'[3]09'!G79</f>
        <v>0</v>
      </c>
      <c r="H77" s="17">
        <f t="shared" si="59"/>
        <v>1260</v>
      </c>
      <c r="I77" s="15">
        <f>'[3]09'!J79</f>
        <v>270</v>
      </c>
      <c r="J77" s="16">
        <f>'[3]09'!K79</f>
        <v>0</v>
      </c>
      <c r="K77" s="16">
        <f>'[3]09'!L79</f>
        <v>0</v>
      </c>
      <c r="L77" s="16">
        <f>'[3]09'!M79</f>
        <v>0</v>
      </c>
      <c r="M77" s="16">
        <f>'[3]09'!N79</f>
        <v>0</v>
      </c>
      <c r="N77" s="16">
        <f>'[3]09'!O79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24.36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24.36</v>
      </c>
      <c r="AL77" s="8">
        <f t="shared" si="35"/>
        <v>213.64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213.64</v>
      </c>
      <c r="AT77" s="8">
        <v>32</v>
      </c>
      <c r="AU77" s="8">
        <v>24.36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24.36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24.36</v>
      </c>
      <c r="BL77" s="8">
        <f t="shared" si="53"/>
        <v>32</v>
      </c>
      <c r="BM77" s="8">
        <f t="shared" si="54"/>
        <v>24.36</v>
      </c>
      <c r="BN77" s="8">
        <f t="shared" si="55"/>
        <v>32</v>
      </c>
      <c r="BO77" s="8">
        <f t="shared" si="56"/>
        <v>24.36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'[3]09'!B80</f>
        <v>320</v>
      </c>
      <c r="C78" s="16">
        <f>'[3]09'!C80</f>
        <v>0</v>
      </c>
      <c r="D78" s="16">
        <f>'[3]09'!D80</f>
        <v>0</v>
      </c>
      <c r="E78" s="16">
        <f>'[3]09'!E80</f>
        <v>0</v>
      </c>
      <c r="F78" s="16">
        <f>'[3]09'!F80</f>
        <v>940</v>
      </c>
      <c r="G78" s="16">
        <f>'[3]09'!G80</f>
        <v>0</v>
      </c>
      <c r="H78" s="17">
        <f t="shared" si="59"/>
        <v>1260</v>
      </c>
      <c r="I78" s="15">
        <f>'[3]09'!J80</f>
        <v>270</v>
      </c>
      <c r="J78" s="16">
        <f>'[3]09'!K80</f>
        <v>0</v>
      </c>
      <c r="K78" s="16">
        <f>'[3]09'!L80</f>
        <v>0</v>
      </c>
      <c r="L78" s="16">
        <f>'[3]09'!M80</f>
        <v>0</v>
      </c>
      <c r="M78" s="16">
        <f>'[3]09'!N80</f>
        <v>0</v>
      </c>
      <c r="N78" s="16">
        <f>'[3]09'!O80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24.36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24.36</v>
      </c>
      <c r="AL78" s="8">
        <f t="shared" si="35"/>
        <v>213.64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213.64</v>
      </c>
      <c r="AT78" s="8">
        <v>32</v>
      </c>
      <c r="AU78" s="8">
        <v>24.36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24.36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24.36</v>
      </c>
      <c r="BL78" s="8">
        <f t="shared" si="53"/>
        <v>32</v>
      </c>
      <c r="BM78" s="8">
        <f t="shared" si="54"/>
        <v>24.36</v>
      </c>
      <c r="BN78" s="8">
        <f t="shared" si="55"/>
        <v>32</v>
      </c>
      <c r="BO78" s="8">
        <f t="shared" si="56"/>
        <v>24.36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'[3]09'!B81</f>
        <v>320</v>
      </c>
      <c r="C79" s="16">
        <f>'[3]09'!C81</f>
        <v>0</v>
      </c>
      <c r="D79" s="16">
        <f>'[3]09'!D81</f>
        <v>0</v>
      </c>
      <c r="E79" s="16">
        <f>'[3]09'!E81</f>
        <v>0</v>
      </c>
      <c r="F79" s="16">
        <f>'[3]09'!F81</f>
        <v>940</v>
      </c>
      <c r="G79" s="16">
        <f>'[3]09'!G81</f>
        <v>0</v>
      </c>
      <c r="H79" s="17">
        <f t="shared" si="59"/>
        <v>1260</v>
      </c>
      <c r="I79" s="15">
        <f>'[3]09'!J81</f>
        <v>270</v>
      </c>
      <c r="J79" s="16">
        <f>'[3]09'!K81</f>
        <v>0</v>
      </c>
      <c r="K79" s="16">
        <f>'[3]09'!L81</f>
        <v>0</v>
      </c>
      <c r="L79" s="16">
        <f>'[3]09'!M81</f>
        <v>0</v>
      </c>
      <c r="M79" s="16">
        <f>'[3]09'!N81</f>
        <v>0</v>
      </c>
      <c r="N79" s="16">
        <f>'[3]09'!O81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24.36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24.36</v>
      </c>
      <c r="AL79" s="8">
        <f t="shared" si="35"/>
        <v>213.64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213.64</v>
      </c>
      <c r="AT79" s="8">
        <v>32</v>
      </c>
      <c r="AU79" s="8">
        <v>24.36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24.36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24.36</v>
      </c>
      <c r="BL79" s="8">
        <f t="shared" si="53"/>
        <v>32</v>
      </c>
      <c r="BM79" s="8">
        <f t="shared" si="54"/>
        <v>24.36</v>
      </c>
      <c r="BN79" s="8">
        <f t="shared" si="55"/>
        <v>32</v>
      </c>
      <c r="BO79" s="8">
        <f t="shared" si="56"/>
        <v>24.36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'[3]09'!B82</f>
        <v>320</v>
      </c>
      <c r="C80" s="16">
        <f>'[3]09'!C82</f>
        <v>0</v>
      </c>
      <c r="D80" s="16">
        <f>'[3]09'!D82</f>
        <v>0</v>
      </c>
      <c r="E80" s="16">
        <f>'[3]09'!E82</f>
        <v>0</v>
      </c>
      <c r="F80" s="16">
        <f>'[3]09'!F82</f>
        <v>940</v>
      </c>
      <c r="G80" s="16">
        <f>'[3]09'!G82</f>
        <v>0</v>
      </c>
      <c r="H80" s="17">
        <f t="shared" si="59"/>
        <v>1260</v>
      </c>
      <c r="I80" s="15">
        <f>'[3]09'!J82</f>
        <v>270</v>
      </c>
      <c r="J80" s="16">
        <f>'[3]09'!K82</f>
        <v>0</v>
      </c>
      <c r="K80" s="16">
        <f>'[3]09'!L82</f>
        <v>0</v>
      </c>
      <c r="L80" s="16">
        <f>'[3]09'!M82</f>
        <v>0</v>
      </c>
      <c r="M80" s="16">
        <f>'[3]09'!N82</f>
        <v>0</v>
      </c>
      <c r="N80" s="16">
        <f>'[3]09'!O82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24.36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24.36</v>
      </c>
      <c r="AL80" s="8">
        <f t="shared" si="35"/>
        <v>213.64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213.64</v>
      </c>
      <c r="AT80" s="8">
        <v>32</v>
      </c>
      <c r="AU80" s="8">
        <v>24.36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24.36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24.36</v>
      </c>
      <c r="BL80" s="8">
        <f t="shared" si="53"/>
        <v>32</v>
      </c>
      <c r="BM80" s="8">
        <f t="shared" si="54"/>
        <v>24.36</v>
      </c>
      <c r="BN80" s="8">
        <f t="shared" si="55"/>
        <v>32</v>
      </c>
      <c r="BO80" s="8">
        <f t="shared" si="56"/>
        <v>24.36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'[3]09'!B83</f>
        <v>320</v>
      </c>
      <c r="C81" s="16">
        <f>'[3]09'!C83</f>
        <v>0</v>
      </c>
      <c r="D81" s="16">
        <f>'[3]09'!D83</f>
        <v>0</v>
      </c>
      <c r="E81" s="16">
        <f>'[3]09'!E83</f>
        <v>0</v>
      </c>
      <c r="F81" s="16">
        <f>'[3]09'!F83</f>
        <v>940</v>
      </c>
      <c r="G81" s="16">
        <f>'[3]09'!G83</f>
        <v>0</v>
      </c>
      <c r="H81" s="17">
        <f t="shared" si="59"/>
        <v>1260</v>
      </c>
      <c r="I81" s="15">
        <f>'[3]09'!J83</f>
        <v>270</v>
      </c>
      <c r="J81" s="16">
        <f>'[3]09'!K83</f>
        <v>0</v>
      </c>
      <c r="K81" s="16">
        <f>'[3]09'!L83</f>
        <v>0</v>
      </c>
      <c r="L81" s="16">
        <f>'[3]09'!M83</f>
        <v>0</v>
      </c>
      <c r="M81" s="16">
        <f>'[3]09'!N83</f>
        <v>0</v>
      </c>
      <c r="N81" s="16">
        <f>'[3]09'!O83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24.36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24.36</v>
      </c>
      <c r="AL81" s="8">
        <f t="shared" si="35"/>
        <v>213.64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213.64</v>
      </c>
      <c r="AT81" s="8">
        <v>32</v>
      </c>
      <c r="AU81" s="8">
        <v>24.36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24.36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24.36</v>
      </c>
      <c r="BL81" s="8">
        <f t="shared" si="53"/>
        <v>32</v>
      </c>
      <c r="BM81" s="8">
        <f t="shared" si="54"/>
        <v>24.36</v>
      </c>
      <c r="BN81" s="8">
        <f t="shared" si="55"/>
        <v>32</v>
      </c>
      <c r="BO81" s="8">
        <f t="shared" si="56"/>
        <v>24.36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'[3]09'!B84</f>
        <v>320</v>
      </c>
      <c r="C82" s="16">
        <f>'[3]09'!C84</f>
        <v>0</v>
      </c>
      <c r="D82" s="16">
        <f>'[3]09'!D84</f>
        <v>0</v>
      </c>
      <c r="E82" s="16">
        <f>'[3]09'!E84</f>
        <v>0</v>
      </c>
      <c r="F82" s="16">
        <f>'[3]09'!F84</f>
        <v>940</v>
      </c>
      <c r="G82" s="16">
        <f>'[3]09'!G84</f>
        <v>0</v>
      </c>
      <c r="H82" s="17">
        <f t="shared" si="59"/>
        <v>1260</v>
      </c>
      <c r="I82" s="15">
        <f>'[3]09'!J84</f>
        <v>270</v>
      </c>
      <c r="J82" s="16">
        <f>'[3]09'!K84</f>
        <v>0</v>
      </c>
      <c r="K82" s="16">
        <f>'[3]09'!L84</f>
        <v>0</v>
      </c>
      <c r="L82" s="16">
        <f>'[3]09'!M84</f>
        <v>0</v>
      </c>
      <c r="M82" s="16">
        <f>'[3]09'!N84</f>
        <v>0</v>
      </c>
      <c r="N82" s="16">
        <f>'[3]09'!O84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24.36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24.36</v>
      </c>
      <c r="AL82" s="8">
        <f t="shared" si="35"/>
        <v>213.64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213.64</v>
      </c>
      <c r="AT82" s="8">
        <v>32</v>
      </c>
      <c r="AU82" s="8">
        <v>24.36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24.36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24.36</v>
      </c>
      <c r="BL82" s="8">
        <f t="shared" si="53"/>
        <v>32</v>
      </c>
      <c r="BM82" s="8">
        <f t="shared" si="54"/>
        <v>24.36</v>
      </c>
      <c r="BN82" s="8">
        <f t="shared" si="55"/>
        <v>32</v>
      </c>
      <c r="BO82" s="8">
        <f t="shared" si="56"/>
        <v>24.36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'[3]09'!B85</f>
        <v>320</v>
      </c>
      <c r="C83" s="16">
        <f>'[3]09'!C85</f>
        <v>0</v>
      </c>
      <c r="D83" s="16">
        <f>'[3]09'!D85</f>
        <v>0</v>
      </c>
      <c r="E83" s="16">
        <f>'[3]09'!E85</f>
        <v>0</v>
      </c>
      <c r="F83" s="16">
        <f>'[3]09'!F85</f>
        <v>940</v>
      </c>
      <c r="G83" s="16">
        <f>'[3]09'!G85</f>
        <v>0</v>
      </c>
      <c r="H83" s="17">
        <f t="shared" si="59"/>
        <v>1260</v>
      </c>
      <c r="I83" s="15">
        <f>'[3]09'!J85</f>
        <v>270</v>
      </c>
      <c r="J83" s="16">
        <f>'[3]09'!K85</f>
        <v>0</v>
      </c>
      <c r="K83" s="16">
        <f>'[3]09'!L85</f>
        <v>0</v>
      </c>
      <c r="L83" s="16">
        <f>'[3]09'!M85</f>
        <v>0</v>
      </c>
      <c r="M83" s="16">
        <f>'[3]09'!N85</f>
        <v>0</v>
      </c>
      <c r="N83" s="16">
        <f>'[3]09'!O85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24.36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24.36</v>
      </c>
      <c r="AL83" s="8">
        <f t="shared" si="35"/>
        <v>213.64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213.64</v>
      </c>
      <c r="AT83" s="8">
        <v>32</v>
      </c>
      <c r="AU83" s="8">
        <v>24.36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24.36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24.36</v>
      </c>
      <c r="BL83" s="8">
        <f t="shared" si="53"/>
        <v>32</v>
      </c>
      <c r="BM83" s="8">
        <f t="shared" si="54"/>
        <v>24.36</v>
      </c>
      <c r="BN83" s="8">
        <f t="shared" si="55"/>
        <v>32</v>
      </c>
      <c r="BO83" s="8">
        <f t="shared" si="56"/>
        <v>24.36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'[3]09'!B86</f>
        <v>320</v>
      </c>
      <c r="C84" s="16">
        <f>'[3]09'!C86</f>
        <v>0</v>
      </c>
      <c r="D84" s="16">
        <f>'[3]09'!D86</f>
        <v>0</v>
      </c>
      <c r="E84" s="16">
        <f>'[3]09'!E86</f>
        <v>0</v>
      </c>
      <c r="F84" s="16">
        <f>'[3]09'!F86</f>
        <v>940</v>
      </c>
      <c r="G84" s="16">
        <f>'[3]09'!G86</f>
        <v>0</v>
      </c>
      <c r="H84" s="17">
        <f t="shared" si="59"/>
        <v>1260</v>
      </c>
      <c r="I84" s="15">
        <f>'[3]09'!J86</f>
        <v>270</v>
      </c>
      <c r="J84" s="16">
        <f>'[3]09'!K86</f>
        <v>0</v>
      </c>
      <c r="K84" s="16">
        <f>'[3]09'!L86</f>
        <v>0</v>
      </c>
      <c r="L84" s="16">
        <f>'[3]09'!M86</f>
        <v>0</v>
      </c>
      <c r="M84" s="16">
        <f>'[3]09'!N86</f>
        <v>0</v>
      </c>
      <c r="N84" s="16">
        <f>'[3]09'!O86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24.36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24.36</v>
      </c>
      <c r="AL84" s="8">
        <f t="shared" si="35"/>
        <v>213.64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213.64</v>
      </c>
      <c r="AT84" s="8">
        <v>32</v>
      </c>
      <c r="AU84" s="8">
        <v>24.36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24.36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24.36</v>
      </c>
      <c r="BL84" s="8">
        <f t="shared" si="53"/>
        <v>32</v>
      </c>
      <c r="BM84" s="8">
        <f t="shared" si="54"/>
        <v>24.36</v>
      </c>
      <c r="BN84" s="8">
        <f t="shared" si="55"/>
        <v>32</v>
      </c>
      <c r="BO84" s="8">
        <f t="shared" si="56"/>
        <v>24.36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'[3]09'!B87</f>
        <v>320</v>
      </c>
      <c r="C85" s="16">
        <f>'[3]09'!C87</f>
        <v>0</v>
      </c>
      <c r="D85" s="16">
        <f>'[3]09'!D87</f>
        <v>0</v>
      </c>
      <c r="E85" s="16">
        <f>'[3]09'!E87</f>
        <v>0</v>
      </c>
      <c r="F85" s="16">
        <f>'[3]09'!F87</f>
        <v>940</v>
      </c>
      <c r="G85" s="16">
        <f>'[3]09'!G87</f>
        <v>0</v>
      </c>
      <c r="H85" s="17">
        <f t="shared" si="59"/>
        <v>1260</v>
      </c>
      <c r="I85" s="15">
        <f>'[3]09'!J87</f>
        <v>270</v>
      </c>
      <c r="J85" s="16">
        <f>'[3]09'!K87</f>
        <v>0</v>
      </c>
      <c r="K85" s="16">
        <f>'[3]09'!L87</f>
        <v>0</v>
      </c>
      <c r="L85" s="16">
        <f>'[3]09'!M87</f>
        <v>0</v>
      </c>
      <c r="M85" s="16">
        <f>'[3]09'!N87</f>
        <v>0</v>
      </c>
      <c r="N85" s="16">
        <f>'[3]09'!O87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24.39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24.39</v>
      </c>
      <c r="AL85" s="8">
        <f t="shared" si="35"/>
        <v>213.61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213.61</v>
      </c>
      <c r="AT85" s="8">
        <v>32</v>
      </c>
      <c r="AU85" s="8">
        <v>24.39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24.39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24.39</v>
      </c>
      <c r="BL85" s="8">
        <f t="shared" si="53"/>
        <v>32</v>
      </c>
      <c r="BM85" s="8">
        <f t="shared" si="54"/>
        <v>24.39</v>
      </c>
      <c r="BN85" s="8">
        <f t="shared" si="55"/>
        <v>32</v>
      </c>
      <c r="BO85" s="8">
        <f t="shared" si="56"/>
        <v>24.39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'[3]09'!B88</f>
        <v>320</v>
      </c>
      <c r="C86" s="16">
        <f>'[3]09'!C88</f>
        <v>0</v>
      </c>
      <c r="D86" s="16">
        <f>'[3]09'!D88</f>
        <v>0</v>
      </c>
      <c r="E86" s="16">
        <f>'[3]09'!E88</f>
        <v>0</v>
      </c>
      <c r="F86" s="16">
        <f>'[3]09'!F88</f>
        <v>940</v>
      </c>
      <c r="G86" s="16">
        <f>'[3]09'!G88</f>
        <v>0</v>
      </c>
      <c r="H86" s="17">
        <f t="shared" si="59"/>
        <v>1260</v>
      </c>
      <c r="I86" s="15">
        <f>'[3]09'!J88</f>
        <v>270</v>
      </c>
      <c r="J86" s="16">
        <f>'[3]09'!K88</f>
        <v>0</v>
      </c>
      <c r="K86" s="16">
        <f>'[3]09'!L88</f>
        <v>0</v>
      </c>
      <c r="L86" s="16">
        <f>'[3]09'!M88</f>
        <v>0</v>
      </c>
      <c r="M86" s="16">
        <f>'[3]09'!N88</f>
        <v>0</v>
      </c>
      <c r="N86" s="16">
        <f>'[3]09'!O88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24.39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24.39</v>
      </c>
      <c r="AL86" s="8">
        <f t="shared" si="35"/>
        <v>213.61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213.61</v>
      </c>
      <c r="AT86" s="8">
        <v>32</v>
      </c>
      <c r="AU86" s="8">
        <v>24.39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24.39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24.39</v>
      </c>
      <c r="BL86" s="8">
        <f t="shared" si="53"/>
        <v>32</v>
      </c>
      <c r="BM86" s="8">
        <f t="shared" si="54"/>
        <v>24.39</v>
      </c>
      <c r="BN86" s="8">
        <f t="shared" si="55"/>
        <v>32</v>
      </c>
      <c r="BO86" s="8">
        <f t="shared" si="56"/>
        <v>24.39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'[3]09'!B89</f>
        <v>320</v>
      </c>
      <c r="C87" s="16">
        <f>'[3]09'!C89</f>
        <v>0</v>
      </c>
      <c r="D87" s="16">
        <f>'[3]09'!D89</f>
        <v>0</v>
      </c>
      <c r="E87" s="16">
        <f>'[3]09'!E89</f>
        <v>0</v>
      </c>
      <c r="F87" s="16">
        <f>'[3]09'!F89</f>
        <v>940</v>
      </c>
      <c r="G87" s="16">
        <f>'[3]09'!G89</f>
        <v>0</v>
      </c>
      <c r="H87" s="17">
        <f t="shared" si="59"/>
        <v>1260</v>
      </c>
      <c r="I87" s="15">
        <f>'[3]09'!J89</f>
        <v>270</v>
      </c>
      <c r="J87" s="16">
        <f>'[3]09'!K89</f>
        <v>0</v>
      </c>
      <c r="K87" s="16">
        <f>'[3]09'!L89</f>
        <v>0</v>
      </c>
      <c r="L87" s="16">
        <f>'[3]09'!M89</f>
        <v>0</v>
      </c>
      <c r="M87" s="16">
        <f>'[3]09'!N89</f>
        <v>0</v>
      </c>
      <c r="N87" s="16">
        <f>'[3]09'!O89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24.39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24.39</v>
      </c>
      <c r="AL87" s="8">
        <f t="shared" si="35"/>
        <v>213.61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213.61</v>
      </c>
      <c r="AT87" s="8">
        <v>32</v>
      </c>
      <c r="AU87" s="8">
        <v>24.39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24.39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24.39</v>
      </c>
      <c r="BL87" s="8">
        <f t="shared" si="53"/>
        <v>32</v>
      </c>
      <c r="BM87" s="8">
        <f t="shared" si="54"/>
        <v>24.39</v>
      </c>
      <c r="BN87" s="8">
        <f t="shared" si="55"/>
        <v>32</v>
      </c>
      <c r="BO87" s="8">
        <f t="shared" si="56"/>
        <v>24.39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'[3]09'!B90</f>
        <v>320</v>
      </c>
      <c r="C88" s="16">
        <f>'[3]09'!C90</f>
        <v>0</v>
      </c>
      <c r="D88" s="16">
        <f>'[3]09'!D90</f>
        <v>0</v>
      </c>
      <c r="E88" s="16">
        <f>'[3]09'!E90</f>
        <v>0</v>
      </c>
      <c r="F88" s="16">
        <f>'[3]09'!F90</f>
        <v>940</v>
      </c>
      <c r="G88" s="16">
        <f>'[3]09'!G90</f>
        <v>0</v>
      </c>
      <c r="H88" s="17">
        <f t="shared" si="59"/>
        <v>1260</v>
      </c>
      <c r="I88" s="15">
        <f>'[3]09'!J90</f>
        <v>270</v>
      </c>
      <c r="J88" s="16">
        <f>'[3]09'!K90</f>
        <v>0</v>
      </c>
      <c r="K88" s="16">
        <f>'[3]09'!L90</f>
        <v>0</v>
      </c>
      <c r="L88" s="16">
        <f>'[3]09'!M90</f>
        <v>0</v>
      </c>
      <c r="M88" s="16">
        <f>'[3]09'!N90</f>
        <v>0</v>
      </c>
      <c r="N88" s="16">
        <f>'[3]09'!O90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24.39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24.39</v>
      </c>
      <c r="AL88" s="8">
        <f t="shared" si="35"/>
        <v>213.61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213.61</v>
      </c>
      <c r="AT88" s="8">
        <v>32</v>
      </c>
      <c r="AU88" s="8">
        <v>24.39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24.39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24.39</v>
      </c>
      <c r="BL88" s="8">
        <f t="shared" si="53"/>
        <v>32</v>
      </c>
      <c r="BM88" s="8">
        <f t="shared" si="54"/>
        <v>24.39</v>
      </c>
      <c r="BN88" s="8">
        <f t="shared" si="55"/>
        <v>32</v>
      </c>
      <c r="BO88" s="8">
        <f t="shared" si="56"/>
        <v>24.39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'[3]09'!B91</f>
        <v>320</v>
      </c>
      <c r="C89" s="16">
        <f>'[3]09'!C91</f>
        <v>0</v>
      </c>
      <c r="D89" s="16">
        <f>'[3]09'!D91</f>
        <v>0</v>
      </c>
      <c r="E89" s="16">
        <f>'[3]09'!E91</f>
        <v>0</v>
      </c>
      <c r="F89" s="16">
        <f>'[3]09'!F91</f>
        <v>940</v>
      </c>
      <c r="G89" s="16">
        <f>'[3]09'!G91</f>
        <v>0</v>
      </c>
      <c r="H89" s="17">
        <f t="shared" si="59"/>
        <v>1260</v>
      </c>
      <c r="I89" s="15">
        <f>'[3]09'!J91</f>
        <v>270</v>
      </c>
      <c r="J89" s="16">
        <f>'[3]09'!K91</f>
        <v>0</v>
      </c>
      <c r="K89" s="16">
        <f>'[3]09'!L91</f>
        <v>0</v>
      </c>
      <c r="L89" s="16">
        <f>'[3]09'!M91</f>
        <v>0</v>
      </c>
      <c r="M89" s="16">
        <f>'[3]09'!N91</f>
        <v>0</v>
      </c>
      <c r="N89" s="16">
        <f>'[3]09'!O91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24.39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24.39</v>
      </c>
      <c r="AL89" s="8">
        <f t="shared" si="35"/>
        <v>213.61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213.61</v>
      </c>
      <c r="AT89" s="8">
        <v>32</v>
      </c>
      <c r="AU89" s="8">
        <v>24.39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24.39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24.39</v>
      </c>
      <c r="BL89" s="8">
        <f t="shared" si="53"/>
        <v>32</v>
      </c>
      <c r="BM89" s="8">
        <f t="shared" si="54"/>
        <v>24.39</v>
      </c>
      <c r="BN89" s="8">
        <f t="shared" si="55"/>
        <v>32</v>
      </c>
      <c r="BO89" s="8">
        <f t="shared" si="56"/>
        <v>24.39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'[3]09'!B92</f>
        <v>320</v>
      </c>
      <c r="C90" s="16">
        <f>'[3]09'!C92</f>
        <v>0</v>
      </c>
      <c r="D90" s="16">
        <f>'[3]09'!D92</f>
        <v>0</v>
      </c>
      <c r="E90" s="16">
        <f>'[3]09'!E92</f>
        <v>0</v>
      </c>
      <c r="F90" s="16">
        <f>'[3]09'!F92</f>
        <v>940</v>
      </c>
      <c r="G90" s="16">
        <f>'[3]09'!G92</f>
        <v>0</v>
      </c>
      <c r="H90" s="17">
        <f t="shared" si="59"/>
        <v>1260</v>
      </c>
      <c r="I90" s="15">
        <f>'[3]09'!J92</f>
        <v>270</v>
      </c>
      <c r="J90" s="16">
        <f>'[3]09'!K92</f>
        <v>0</v>
      </c>
      <c r="K90" s="16">
        <f>'[3]09'!L92</f>
        <v>0</v>
      </c>
      <c r="L90" s="16">
        <f>'[3]09'!M92</f>
        <v>0</v>
      </c>
      <c r="M90" s="16">
        <f>'[3]09'!N92</f>
        <v>0</v>
      </c>
      <c r="N90" s="16">
        <f>'[3]09'!O92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24.39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24.39</v>
      </c>
      <c r="AL90" s="8">
        <f t="shared" si="35"/>
        <v>213.61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213.61</v>
      </c>
      <c r="AT90" s="8">
        <v>32</v>
      </c>
      <c r="AU90" s="8">
        <v>24.39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24.39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24.39</v>
      </c>
      <c r="BL90" s="8">
        <f t="shared" si="53"/>
        <v>32</v>
      </c>
      <c r="BM90" s="8">
        <f t="shared" si="54"/>
        <v>24.39</v>
      </c>
      <c r="BN90" s="8">
        <f t="shared" si="55"/>
        <v>32</v>
      </c>
      <c r="BO90" s="8">
        <f t="shared" si="56"/>
        <v>24.39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'[3]09'!B93</f>
        <v>320</v>
      </c>
      <c r="C91" s="16">
        <f>'[3]09'!C93</f>
        <v>0</v>
      </c>
      <c r="D91" s="16">
        <f>'[3]09'!D93</f>
        <v>0</v>
      </c>
      <c r="E91" s="16">
        <f>'[3]09'!E93</f>
        <v>0</v>
      </c>
      <c r="F91" s="16">
        <f>'[3]09'!F93</f>
        <v>940</v>
      </c>
      <c r="G91" s="16">
        <f>'[3]09'!G93</f>
        <v>0</v>
      </c>
      <c r="H91" s="17">
        <f t="shared" si="59"/>
        <v>1260</v>
      </c>
      <c r="I91" s="15">
        <f>'[3]09'!J93</f>
        <v>270</v>
      </c>
      <c r="J91" s="16">
        <f>'[3]09'!K93</f>
        <v>0</v>
      </c>
      <c r="K91" s="16">
        <f>'[3]09'!L93</f>
        <v>0</v>
      </c>
      <c r="L91" s="16">
        <f>'[3]09'!M93</f>
        <v>0</v>
      </c>
      <c r="M91" s="16">
        <f>'[3]09'!N93</f>
        <v>0</v>
      </c>
      <c r="N91" s="16">
        <f>'[3]09'!O93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24.36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24.36</v>
      </c>
      <c r="AL91" s="8">
        <f t="shared" si="35"/>
        <v>213.64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213.64</v>
      </c>
      <c r="AT91" s="8">
        <v>32</v>
      </c>
      <c r="AU91" s="8">
        <v>24.36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24.36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24.36</v>
      </c>
      <c r="BL91" s="8">
        <f t="shared" si="53"/>
        <v>32</v>
      </c>
      <c r="BM91" s="8">
        <f t="shared" si="54"/>
        <v>24.36</v>
      </c>
      <c r="BN91" s="8">
        <f t="shared" si="55"/>
        <v>32</v>
      </c>
      <c r="BO91" s="8">
        <f t="shared" si="56"/>
        <v>24.36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'[3]09'!B94</f>
        <v>320</v>
      </c>
      <c r="C92" s="16">
        <f>'[3]09'!C94</f>
        <v>0</v>
      </c>
      <c r="D92" s="16">
        <f>'[3]09'!D94</f>
        <v>0</v>
      </c>
      <c r="E92" s="16">
        <f>'[3]09'!E94</f>
        <v>0</v>
      </c>
      <c r="F92" s="16">
        <f>'[3]09'!F94</f>
        <v>940</v>
      </c>
      <c r="G92" s="16">
        <f>'[3]09'!G94</f>
        <v>0</v>
      </c>
      <c r="H92" s="17">
        <f t="shared" si="59"/>
        <v>1260</v>
      </c>
      <c r="I92" s="15">
        <f>'[3]09'!J94</f>
        <v>270</v>
      </c>
      <c r="J92" s="16">
        <f>'[3]09'!K94</f>
        <v>0</v>
      </c>
      <c r="K92" s="16">
        <f>'[3]09'!L94</f>
        <v>0</v>
      </c>
      <c r="L92" s="16">
        <f>'[3]09'!M94</f>
        <v>0</v>
      </c>
      <c r="M92" s="16">
        <f>'[3]09'!N94</f>
        <v>0</v>
      </c>
      <c r="N92" s="16">
        <f>'[3]09'!O94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24.36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24.36</v>
      </c>
      <c r="AL92" s="8">
        <f t="shared" si="35"/>
        <v>213.64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213.64</v>
      </c>
      <c r="AT92" s="8">
        <v>32</v>
      </c>
      <c r="AU92" s="8">
        <v>24.36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24.36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24.36</v>
      </c>
      <c r="BL92" s="8">
        <f t="shared" si="53"/>
        <v>32</v>
      </c>
      <c r="BM92" s="8">
        <f t="shared" si="54"/>
        <v>24.36</v>
      </c>
      <c r="BN92" s="8">
        <f t="shared" si="55"/>
        <v>32</v>
      </c>
      <c r="BO92" s="8">
        <f t="shared" si="56"/>
        <v>24.36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'[3]09'!B95</f>
        <v>320</v>
      </c>
      <c r="C93" s="16">
        <f>'[3]09'!C95</f>
        <v>0</v>
      </c>
      <c r="D93" s="16">
        <f>'[3]09'!D95</f>
        <v>0</v>
      </c>
      <c r="E93" s="16">
        <f>'[3]09'!E95</f>
        <v>0</v>
      </c>
      <c r="F93" s="16">
        <f>'[3]09'!F95</f>
        <v>940</v>
      </c>
      <c r="G93" s="16">
        <f>'[3]09'!G95</f>
        <v>0</v>
      </c>
      <c r="H93" s="17">
        <f t="shared" si="59"/>
        <v>1260</v>
      </c>
      <c r="I93" s="15">
        <f>'[3]09'!J95</f>
        <v>270</v>
      </c>
      <c r="J93" s="16">
        <f>'[3]09'!K95</f>
        <v>0</v>
      </c>
      <c r="K93" s="16">
        <f>'[3]09'!L95</f>
        <v>0</v>
      </c>
      <c r="L93" s="16">
        <f>'[3]09'!M95</f>
        <v>0</v>
      </c>
      <c r="M93" s="16">
        <f>'[3]09'!N95</f>
        <v>0</v>
      </c>
      <c r="N93" s="16">
        <f>'[3]09'!O95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24.36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24.36</v>
      </c>
      <c r="AL93" s="8">
        <f t="shared" si="35"/>
        <v>213.64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213.64</v>
      </c>
      <c r="AT93" s="8">
        <v>32</v>
      </c>
      <c r="AU93" s="8">
        <v>24.36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24.36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24.36</v>
      </c>
      <c r="BL93" s="8">
        <f t="shared" si="53"/>
        <v>32</v>
      </c>
      <c r="BM93" s="8">
        <f t="shared" si="54"/>
        <v>24.36</v>
      </c>
      <c r="BN93" s="8">
        <f t="shared" si="55"/>
        <v>32</v>
      </c>
      <c r="BO93" s="8">
        <f t="shared" si="56"/>
        <v>24.36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'[3]09'!B96</f>
        <v>320</v>
      </c>
      <c r="C94" s="16">
        <f>'[3]09'!C96</f>
        <v>0</v>
      </c>
      <c r="D94" s="16">
        <f>'[3]09'!D96</f>
        <v>0</v>
      </c>
      <c r="E94" s="16">
        <f>'[3]09'!E96</f>
        <v>0</v>
      </c>
      <c r="F94" s="16">
        <f>'[3]09'!F96</f>
        <v>940</v>
      </c>
      <c r="G94" s="16">
        <f>'[3]09'!G96</f>
        <v>0</v>
      </c>
      <c r="H94" s="17">
        <f t="shared" si="59"/>
        <v>1260</v>
      </c>
      <c r="I94" s="15">
        <f>'[3]09'!J96</f>
        <v>270</v>
      </c>
      <c r="J94" s="16">
        <f>'[3]09'!K96</f>
        <v>0</v>
      </c>
      <c r="K94" s="16">
        <f>'[3]09'!L96</f>
        <v>0</v>
      </c>
      <c r="L94" s="16">
        <f>'[3]09'!M96</f>
        <v>0</v>
      </c>
      <c r="M94" s="16">
        <f>'[3]09'!N96</f>
        <v>0</v>
      </c>
      <c r="N94" s="16">
        <f>'[3]09'!O96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24.6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24.6</v>
      </c>
      <c r="AL94" s="8">
        <f t="shared" si="35"/>
        <v>213.4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213.4</v>
      </c>
      <c r="AT94" s="8">
        <v>32</v>
      </c>
      <c r="AU94" s="8">
        <v>24.6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24.6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24.6</v>
      </c>
      <c r="BL94" s="8">
        <f t="shared" si="53"/>
        <v>32</v>
      </c>
      <c r="BM94" s="8">
        <f t="shared" si="54"/>
        <v>24.6</v>
      </c>
      <c r="BN94" s="8">
        <f t="shared" si="55"/>
        <v>32</v>
      </c>
      <c r="BO94" s="8">
        <f t="shared" si="56"/>
        <v>24.6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'[3]09'!B97</f>
        <v>320</v>
      </c>
      <c r="C95" s="16">
        <f>'[3]09'!C97</f>
        <v>0</v>
      </c>
      <c r="D95" s="16">
        <f>'[3]09'!D97</f>
        <v>0</v>
      </c>
      <c r="E95" s="16">
        <f>'[3]09'!E97</f>
        <v>0</v>
      </c>
      <c r="F95" s="16">
        <f>'[3]09'!F97</f>
        <v>940</v>
      </c>
      <c r="G95" s="16">
        <f>'[3]09'!G97</f>
        <v>0</v>
      </c>
      <c r="H95" s="17">
        <f t="shared" si="59"/>
        <v>1260</v>
      </c>
      <c r="I95" s="15">
        <f>'[3]09'!J97</f>
        <v>270</v>
      </c>
      <c r="J95" s="16">
        <f>'[3]09'!K97</f>
        <v>0</v>
      </c>
      <c r="K95" s="16">
        <f>'[3]09'!L97</f>
        <v>0</v>
      </c>
      <c r="L95" s="16">
        <f>'[3]09'!M97</f>
        <v>0</v>
      </c>
      <c r="M95" s="16">
        <f>'[3]09'!N97</f>
        <v>0</v>
      </c>
      <c r="N95" s="16">
        <f>'[3]09'!O97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24.6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24.6</v>
      </c>
      <c r="AL95" s="8">
        <f t="shared" si="35"/>
        <v>213.4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213.4</v>
      </c>
      <c r="AT95" s="8">
        <v>32</v>
      </c>
      <c r="AU95" s="8">
        <v>24.6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24.6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24.6</v>
      </c>
      <c r="BL95" s="8">
        <f t="shared" si="53"/>
        <v>32</v>
      </c>
      <c r="BM95" s="8">
        <f t="shared" si="54"/>
        <v>24.6</v>
      </c>
      <c r="BN95" s="8">
        <f t="shared" si="55"/>
        <v>32</v>
      </c>
      <c r="BO95" s="8">
        <f t="shared" si="56"/>
        <v>24.6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'[3]09'!B98</f>
        <v>320</v>
      </c>
      <c r="C96" s="16">
        <f>'[3]09'!C98</f>
        <v>0</v>
      </c>
      <c r="D96" s="16">
        <f>'[3]09'!D98</f>
        <v>0</v>
      </c>
      <c r="E96" s="16">
        <f>'[3]09'!E98</f>
        <v>0</v>
      </c>
      <c r="F96" s="16">
        <f>'[3]09'!F98</f>
        <v>940</v>
      </c>
      <c r="G96" s="16">
        <f>'[3]09'!G98</f>
        <v>0</v>
      </c>
      <c r="H96" s="17">
        <f t="shared" si="59"/>
        <v>1260</v>
      </c>
      <c r="I96" s="15">
        <f>'[3]09'!J98</f>
        <v>270</v>
      </c>
      <c r="J96" s="16">
        <f>'[3]09'!K98</f>
        <v>0</v>
      </c>
      <c r="K96" s="16">
        <f>'[3]09'!L98</f>
        <v>0</v>
      </c>
      <c r="L96" s="16">
        <f>'[3]09'!M98</f>
        <v>0</v>
      </c>
      <c r="M96" s="16">
        <f>'[3]09'!N98</f>
        <v>0</v>
      </c>
      <c r="N96" s="16">
        <f>'[3]09'!O98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24.6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24.6</v>
      </c>
      <c r="AL96" s="8">
        <f t="shared" si="35"/>
        <v>213.4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213.4</v>
      </c>
      <c r="AT96" s="8">
        <v>32</v>
      </c>
      <c r="AU96" s="8">
        <v>24.6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24.6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24.6</v>
      </c>
      <c r="BL96" s="8">
        <f t="shared" si="53"/>
        <v>32</v>
      </c>
      <c r="BM96" s="8">
        <f t="shared" si="54"/>
        <v>24.6</v>
      </c>
      <c r="BN96" s="8">
        <f t="shared" si="55"/>
        <v>32</v>
      </c>
      <c r="BO96" s="8">
        <f t="shared" si="56"/>
        <v>24.6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'[3]09'!B99</f>
        <v>320</v>
      </c>
      <c r="C97" s="16">
        <f>'[3]09'!C99</f>
        <v>0</v>
      </c>
      <c r="D97" s="16">
        <f>'[3]09'!D99</f>
        <v>0</v>
      </c>
      <c r="E97" s="16">
        <f>'[3]09'!E99</f>
        <v>0</v>
      </c>
      <c r="F97" s="16">
        <f>'[3]09'!F99</f>
        <v>940</v>
      </c>
      <c r="G97" s="16">
        <f>'[3]09'!G99</f>
        <v>0</v>
      </c>
      <c r="H97" s="17">
        <f t="shared" si="59"/>
        <v>1260</v>
      </c>
      <c r="I97" s="15">
        <f>'[3]09'!J99</f>
        <v>270</v>
      </c>
      <c r="J97" s="16">
        <f>'[3]09'!K99</f>
        <v>0</v>
      </c>
      <c r="K97" s="16">
        <f>'[3]09'!L99</f>
        <v>0</v>
      </c>
      <c r="L97" s="16">
        <f>'[3]09'!M99</f>
        <v>0</v>
      </c>
      <c r="M97" s="16">
        <f>'[3]09'!N99</f>
        <v>0</v>
      </c>
      <c r="N97" s="16">
        <f>'[3]09'!O99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24.36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24.36</v>
      </c>
      <c r="AL97" s="8">
        <f t="shared" si="35"/>
        <v>213.64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213.64</v>
      </c>
      <c r="AT97" s="8">
        <v>32</v>
      </c>
      <c r="AU97" s="8">
        <v>24.36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24.36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24.36</v>
      </c>
      <c r="BL97" s="8">
        <f t="shared" si="53"/>
        <v>32</v>
      </c>
      <c r="BM97" s="8">
        <f t="shared" si="54"/>
        <v>24.36</v>
      </c>
      <c r="BN97" s="8">
        <f t="shared" si="55"/>
        <v>32</v>
      </c>
      <c r="BO97" s="8">
        <f t="shared" si="56"/>
        <v>24.36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'[3]09'!B100</f>
        <v>320</v>
      </c>
      <c r="C98" s="16">
        <f>'[3]09'!C100</f>
        <v>0</v>
      </c>
      <c r="D98" s="16">
        <f>'[3]09'!D100</f>
        <v>0</v>
      </c>
      <c r="E98" s="16">
        <f>'[3]09'!E100</f>
        <v>0</v>
      </c>
      <c r="F98" s="16">
        <f>'[3]09'!F100</f>
        <v>940</v>
      </c>
      <c r="G98" s="16">
        <f>'[3]09'!G100</f>
        <v>0</v>
      </c>
      <c r="H98" s="17">
        <f t="shared" si="59"/>
        <v>1260</v>
      </c>
      <c r="I98" s="15">
        <f>'[3]09'!J100</f>
        <v>270</v>
      </c>
      <c r="J98" s="16">
        <f>'[3]09'!K100</f>
        <v>0</v>
      </c>
      <c r="K98" s="16">
        <f>'[3]09'!L100</f>
        <v>0</v>
      </c>
      <c r="L98" s="16">
        <f>'[3]09'!M100</f>
        <v>0</v>
      </c>
      <c r="M98" s="16">
        <f>'[3]09'!N100</f>
        <v>0</v>
      </c>
      <c r="N98" s="16">
        <f>'[3]09'!O100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24.36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24.36</v>
      </c>
      <c r="AL98" s="8">
        <f t="shared" si="35"/>
        <v>213.64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213.64</v>
      </c>
      <c r="AT98" s="8">
        <v>32</v>
      </c>
      <c r="AU98" s="8">
        <v>24.36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24.36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24.36</v>
      </c>
      <c r="BL98" s="8">
        <f t="shared" si="53"/>
        <v>32</v>
      </c>
      <c r="BM98" s="8">
        <f t="shared" si="54"/>
        <v>24.36</v>
      </c>
      <c r="BN98" s="8">
        <f t="shared" si="55"/>
        <v>32</v>
      </c>
      <c r="BO98" s="8">
        <f t="shared" si="56"/>
        <v>24.36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6.6041550000000013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6.6041550000000013</v>
      </c>
      <c r="P99" s="15">
        <f t="shared" si="62"/>
        <v>2.4E-2</v>
      </c>
      <c r="Q99" s="15">
        <f t="shared" si="62"/>
        <v>6.6041550000000013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6.6041550000000013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0.76800000000000002</v>
      </c>
      <c r="AE99" s="15">
        <f t="shared" si="62"/>
        <v>0.2893349999999999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0.2893349999999999</v>
      </c>
      <c r="AL99" s="15">
        <f t="shared" si="62"/>
        <v>5.5468200000000021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5.5468200000000021</v>
      </c>
      <c r="AS99" s="15">
        <f t="shared" si="62"/>
        <v>0</v>
      </c>
      <c r="AT99" s="15">
        <f t="shared" si="62"/>
        <v>0.76800000000000002</v>
      </c>
      <c r="AU99" s="15">
        <f t="shared" si="62"/>
        <v>0.18094500000000005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0.76800000000000002</v>
      </c>
      <c r="BD99" s="15">
        <f t="shared" si="62"/>
        <v>0.2893349999999999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0.2893349999999999</v>
      </c>
      <c r="BK99" s="15"/>
      <c r="BL99" s="15">
        <f t="shared" si="63"/>
        <v>0.76800000000000002</v>
      </c>
      <c r="BM99" s="15">
        <f t="shared" si="63"/>
        <v>0.18094500000000005</v>
      </c>
      <c r="BN99" s="15">
        <f t="shared" si="63"/>
        <v>0.76800000000000002</v>
      </c>
      <c r="BO99" s="15">
        <f t="shared" si="63"/>
        <v>0.2893349999999999</v>
      </c>
      <c r="BP99" s="15">
        <f t="shared" si="63"/>
        <v>0</v>
      </c>
      <c r="BQ99" s="15">
        <f t="shared" si="63"/>
        <v>-0.10838999999999999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44751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44751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187</v>
      </c>
      <c r="C3">
        <f>PPCL!E3</f>
        <v>0</v>
      </c>
      <c r="D3">
        <f>PPCL!O3</f>
        <v>145</v>
      </c>
      <c r="E3">
        <f>PPCL!P3</f>
        <v>0</v>
      </c>
      <c r="F3">
        <f>B3+C3</f>
        <v>187</v>
      </c>
      <c r="G3">
        <f>D3+E3</f>
        <v>145</v>
      </c>
      <c r="H3" s="154"/>
      <c r="I3">
        <f>BRPL_EOD!AI3+BRPL_EOD!AJ3</f>
        <v>41</v>
      </c>
      <c r="J3">
        <f>BYPL_EOD!AI3+BYPL_EOD!AJ3</f>
        <v>30.05</v>
      </c>
      <c r="K3">
        <f>MES_EOD!AI3+MES_EOD!AJ3</f>
        <v>8.0500000000000007</v>
      </c>
      <c r="L3">
        <f>NDMC_EOD!AI3+NDMC_EOD!AJ3</f>
        <v>40.299999999999997</v>
      </c>
      <c r="M3">
        <f>TPDDL_EOD!AI3+TPDDL_EOD!AJ3</f>
        <v>25.6</v>
      </c>
      <c r="N3">
        <f t="shared" ref="N3:N66" si="0">SUM(I3:M3)</f>
        <v>145</v>
      </c>
      <c r="O3" s="154">
        <f t="shared" ref="O3:O66" si="1">G3-N3</f>
        <v>0</v>
      </c>
      <c r="P3">
        <v>41</v>
      </c>
      <c r="Q3">
        <v>30.05</v>
      </c>
      <c r="R3">
        <v>8.0500000000000007</v>
      </c>
      <c r="S3">
        <v>40.299999999999997</v>
      </c>
      <c r="T3">
        <v>25.6</v>
      </c>
      <c r="U3" s="156">
        <f t="shared" ref="U3:U66" si="2">SUM(P3:T3)</f>
        <v>145</v>
      </c>
      <c r="V3" s="154">
        <f t="shared" ref="V3:V66" si="3">G3-U3</f>
        <v>0</v>
      </c>
    </row>
    <row r="4" spans="1:22">
      <c r="A4" t="s">
        <v>46</v>
      </c>
      <c r="B4">
        <f>PPCL!D4</f>
        <v>187</v>
      </c>
      <c r="C4">
        <f>PPCL!E4</f>
        <v>0</v>
      </c>
      <c r="D4">
        <f>PPCL!O4</f>
        <v>145</v>
      </c>
      <c r="E4">
        <f>PPCL!P4</f>
        <v>0</v>
      </c>
      <c r="F4">
        <f t="shared" ref="F4:F67" si="4">B4+C4</f>
        <v>187</v>
      </c>
      <c r="G4">
        <f t="shared" ref="G4:G67" si="5">D4+E4</f>
        <v>145</v>
      </c>
      <c r="H4" s="154"/>
      <c r="I4">
        <f>BRPL_EOD!AI4+BRPL_EOD!AJ4</f>
        <v>41</v>
      </c>
      <c r="J4">
        <f>BYPL_EOD!AI4+BYPL_EOD!AJ4</f>
        <v>30.05</v>
      </c>
      <c r="K4">
        <f>MES_EOD!AI4+MES_EOD!AJ4</f>
        <v>8.0500000000000007</v>
      </c>
      <c r="L4">
        <f>NDMC_EOD!AI4+NDMC_EOD!AJ4</f>
        <v>40.299999999999997</v>
      </c>
      <c r="M4">
        <f>TPDDL_EOD!AI4+TPDDL_EOD!AJ4</f>
        <v>25.6</v>
      </c>
      <c r="N4">
        <f t="shared" si="0"/>
        <v>145</v>
      </c>
      <c r="O4" s="154">
        <f t="shared" si="1"/>
        <v>0</v>
      </c>
      <c r="P4">
        <v>41</v>
      </c>
      <c r="Q4">
        <v>30.05</v>
      </c>
      <c r="R4">
        <v>8.0500000000000007</v>
      </c>
      <c r="S4">
        <v>40.299999999999997</v>
      </c>
      <c r="T4">
        <v>25.6</v>
      </c>
      <c r="U4" s="156">
        <f t="shared" si="2"/>
        <v>145</v>
      </c>
      <c r="V4" s="154">
        <f t="shared" si="3"/>
        <v>0</v>
      </c>
    </row>
    <row r="5" spans="1:22">
      <c r="A5" t="s">
        <v>47</v>
      </c>
      <c r="B5">
        <f>PPCL!D5</f>
        <v>187</v>
      </c>
      <c r="C5">
        <f>PPCL!E5</f>
        <v>0</v>
      </c>
      <c r="D5">
        <f>PPCL!O5</f>
        <v>145</v>
      </c>
      <c r="E5">
        <f>PPCL!P5</f>
        <v>0</v>
      </c>
      <c r="F5">
        <f t="shared" si="4"/>
        <v>187</v>
      </c>
      <c r="G5">
        <f t="shared" si="5"/>
        <v>145</v>
      </c>
      <c r="H5" s="154"/>
      <c r="I5">
        <f>BRPL_EOD!AI5+BRPL_EOD!AJ5</f>
        <v>41</v>
      </c>
      <c r="J5">
        <f>BYPL_EOD!AI5+BYPL_EOD!AJ5</f>
        <v>30.05</v>
      </c>
      <c r="K5">
        <f>MES_EOD!AI5+MES_EOD!AJ5</f>
        <v>8.0500000000000007</v>
      </c>
      <c r="L5">
        <f>NDMC_EOD!AI5+NDMC_EOD!AJ5</f>
        <v>40.299999999999997</v>
      </c>
      <c r="M5">
        <f>TPDDL_EOD!AI5+TPDDL_EOD!AJ5</f>
        <v>25.6</v>
      </c>
      <c r="N5">
        <f t="shared" si="0"/>
        <v>145</v>
      </c>
      <c r="O5" s="154">
        <f t="shared" si="1"/>
        <v>0</v>
      </c>
      <c r="P5">
        <v>41</v>
      </c>
      <c r="Q5">
        <v>30.05</v>
      </c>
      <c r="R5">
        <v>8.0500000000000007</v>
      </c>
      <c r="S5">
        <v>40.299999999999997</v>
      </c>
      <c r="T5">
        <v>25.6</v>
      </c>
      <c r="U5" s="156">
        <f t="shared" si="2"/>
        <v>145</v>
      </c>
      <c r="V5" s="154">
        <f t="shared" si="3"/>
        <v>0</v>
      </c>
    </row>
    <row r="6" spans="1:22">
      <c r="A6" t="s">
        <v>48</v>
      </c>
      <c r="B6">
        <f>PPCL!D6</f>
        <v>187</v>
      </c>
      <c r="C6">
        <f>PPCL!E6</f>
        <v>0</v>
      </c>
      <c r="D6">
        <f>PPCL!O6</f>
        <v>145</v>
      </c>
      <c r="E6">
        <f>PPCL!P6</f>
        <v>0</v>
      </c>
      <c r="F6">
        <f t="shared" si="4"/>
        <v>187</v>
      </c>
      <c r="G6">
        <f t="shared" si="5"/>
        <v>145</v>
      </c>
      <c r="H6" s="154"/>
      <c r="I6">
        <f>BRPL_EOD!AI6+BRPL_EOD!AJ6</f>
        <v>41</v>
      </c>
      <c r="J6">
        <f>BYPL_EOD!AI6+BYPL_EOD!AJ6</f>
        <v>30.05</v>
      </c>
      <c r="K6">
        <f>MES_EOD!AI6+MES_EOD!AJ6</f>
        <v>8.0500000000000007</v>
      </c>
      <c r="L6">
        <f>NDMC_EOD!AI6+NDMC_EOD!AJ6</f>
        <v>40.299999999999997</v>
      </c>
      <c r="M6">
        <f>TPDDL_EOD!AI6+TPDDL_EOD!AJ6</f>
        <v>25.6</v>
      </c>
      <c r="N6">
        <f t="shared" si="0"/>
        <v>145</v>
      </c>
      <c r="O6" s="154">
        <f t="shared" si="1"/>
        <v>0</v>
      </c>
      <c r="P6">
        <v>41</v>
      </c>
      <c r="Q6">
        <v>30.05</v>
      </c>
      <c r="R6">
        <v>8.0500000000000007</v>
      </c>
      <c r="S6">
        <v>40.299999999999997</v>
      </c>
      <c r="T6">
        <v>25.6</v>
      </c>
      <c r="U6" s="156">
        <f t="shared" si="2"/>
        <v>145</v>
      </c>
      <c r="V6" s="154">
        <f t="shared" si="3"/>
        <v>0</v>
      </c>
    </row>
    <row r="7" spans="1:22">
      <c r="A7" t="s">
        <v>49</v>
      </c>
      <c r="B7">
        <f>PPCL!D7</f>
        <v>187</v>
      </c>
      <c r="C7">
        <f>PPCL!E7</f>
        <v>0</v>
      </c>
      <c r="D7">
        <f>PPCL!O7</f>
        <v>145</v>
      </c>
      <c r="E7">
        <f>PPCL!P7</f>
        <v>0</v>
      </c>
      <c r="F7">
        <f t="shared" si="4"/>
        <v>187</v>
      </c>
      <c r="G7">
        <f t="shared" si="5"/>
        <v>145</v>
      </c>
      <c r="H7" s="154"/>
      <c r="I7">
        <f>BRPL_EOD!AI7+BRPL_EOD!AJ7</f>
        <v>41</v>
      </c>
      <c r="J7">
        <f>BYPL_EOD!AI7+BYPL_EOD!AJ7</f>
        <v>30.05</v>
      </c>
      <c r="K7">
        <f>MES_EOD!AI7+MES_EOD!AJ7</f>
        <v>8.0500000000000007</v>
      </c>
      <c r="L7">
        <f>NDMC_EOD!AI7+NDMC_EOD!AJ7</f>
        <v>40.270000000000003</v>
      </c>
      <c r="M7">
        <f>TPDDL_EOD!AI7+TPDDL_EOD!AJ7</f>
        <v>25.62</v>
      </c>
      <c r="N7">
        <f t="shared" si="0"/>
        <v>144.99</v>
      </c>
      <c r="O7" s="154">
        <f t="shared" si="1"/>
        <v>9.9999999999909051E-3</v>
      </c>
      <c r="P7">
        <v>41.003159981623583</v>
      </c>
      <c r="Q7">
        <v>30.050900000000002</v>
      </c>
      <c r="R7">
        <v>8.0506468251626071</v>
      </c>
      <c r="S7">
        <v>40.273234946835238</v>
      </c>
      <c r="T7">
        <v>25.622058246378565</v>
      </c>
      <c r="U7" s="156">
        <f t="shared" si="2"/>
        <v>145</v>
      </c>
      <c r="V7" s="154">
        <f t="shared" si="3"/>
        <v>0</v>
      </c>
    </row>
    <row r="8" spans="1:22">
      <c r="A8" t="s">
        <v>50</v>
      </c>
      <c r="B8">
        <f>PPCL!D8</f>
        <v>187</v>
      </c>
      <c r="C8">
        <f>PPCL!E8</f>
        <v>0</v>
      </c>
      <c r="D8">
        <f>PPCL!O8</f>
        <v>145</v>
      </c>
      <c r="E8">
        <f>PPCL!P8</f>
        <v>0</v>
      </c>
      <c r="F8">
        <f t="shared" si="4"/>
        <v>187</v>
      </c>
      <c r="G8">
        <f t="shared" si="5"/>
        <v>145</v>
      </c>
      <c r="H8" s="154"/>
      <c r="I8">
        <f>BRPL_EOD!AI8+BRPL_EOD!AJ8</f>
        <v>41</v>
      </c>
      <c r="J8">
        <f>BYPL_EOD!AI8+BYPL_EOD!AJ8</f>
        <v>30.05</v>
      </c>
      <c r="K8">
        <f>MES_EOD!AI8+MES_EOD!AJ8</f>
        <v>8.0500000000000007</v>
      </c>
      <c r="L8">
        <f>NDMC_EOD!AI8+NDMC_EOD!AJ8</f>
        <v>40.299999999999997</v>
      </c>
      <c r="M8">
        <f>TPDDL_EOD!AI8+TPDDL_EOD!AJ8</f>
        <v>25.6</v>
      </c>
      <c r="N8">
        <f t="shared" si="0"/>
        <v>145</v>
      </c>
      <c r="O8" s="154">
        <f t="shared" si="1"/>
        <v>0</v>
      </c>
      <c r="P8">
        <v>41</v>
      </c>
      <c r="Q8">
        <v>30.05</v>
      </c>
      <c r="R8">
        <v>8.0500000000000007</v>
      </c>
      <c r="S8">
        <v>40.299999999999997</v>
      </c>
      <c r="T8">
        <v>25.6</v>
      </c>
      <c r="U8" s="156">
        <f t="shared" si="2"/>
        <v>145</v>
      </c>
      <c r="V8" s="154">
        <f t="shared" si="3"/>
        <v>0</v>
      </c>
    </row>
    <row r="9" spans="1:22">
      <c r="A9" t="s">
        <v>51</v>
      </c>
      <c r="B9">
        <f>PPCL!D9</f>
        <v>187</v>
      </c>
      <c r="C9">
        <f>PPCL!E9</f>
        <v>0</v>
      </c>
      <c r="D9">
        <f>PPCL!O9</f>
        <v>145</v>
      </c>
      <c r="E9">
        <f>PPCL!P9</f>
        <v>0</v>
      </c>
      <c r="F9">
        <f t="shared" si="4"/>
        <v>187</v>
      </c>
      <c r="G9">
        <f t="shared" si="5"/>
        <v>145</v>
      </c>
      <c r="H9" s="154"/>
      <c r="I9">
        <f>BRPL_EOD!AI9+BRPL_EOD!AJ9</f>
        <v>41</v>
      </c>
      <c r="J9">
        <f>BYPL_EOD!AI9+BYPL_EOD!AJ9</f>
        <v>30.05</v>
      </c>
      <c r="K9">
        <f>MES_EOD!AI9+MES_EOD!AJ9</f>
        <v>8.0500000000000007</v>
      </c>
      <c r="L9">
        <f>NDMC_EOD!AI9+NDMC_EOD!AJ9</f>
        <v>40.299999999999997</v>
      </c>
      <c r="M9">
        <f>TPDDL_EOD!AI9+TPDDL_EOD!AJ9</f>
        <v>25.6</v>
      </c>
      <c r="N9">
        <f t="shared" si="0"/>
        <v>145</v>
      </c>
      <c r="O9" s="154">
        <f t="shared" si="1"/>
        <v>0</v>
      </c>
      <c r="P9">
        <v>41</v>
      </c>
      <c r="Q9">
        <v>30.05</v>
      </c>
      <c r="R9">
        <v>8.0500000000000007</v>
      </c>
      <c r="S9">
        <v>40.299999999999997</v>
      </c>
      <c r="T9">
        <v>25.6</v>
      </c>
      <c r="U9" s="156">
        <f t="shared" si="2"/>
        <v>145</v>
      </c>
      <c r="V9" s="154">
        <f t="shared" si="3"/>
        <v>0</v>
      </c>
    </row>
    <row r="10" spans="1:22">
      <c r="A10" t="s">
        <v>52</v>
      </c>
      <c r="B10">
        <f>PPCL!D10</f>
        <v>187</v>
      </c>
      <c r="C10">
        <f>PPCL!E10</f>
        <v>0</v>
      </c>
      <c r="D10">
        <f>PPCL!O10</f>
        <v>145</v>
      </c>
      <c r="E10">
        <f>PPCL!P10</f>
        <v>0</v>
      </c>
      <c r="F10">
        <f t="shared" si="4"/>
        <v>187</v>
      </c>
      <c r="G10">
        <f t="shared" si="5"/>
        <v>145</v>
      </c>
      <c r="H10" s="154"/>
      <c r="I10">
        <f>BRPL_EOD!AI10+BRPL_EOD!AJ10</f>
        <v>41</v>
      </c>
      <c r="J10">
        <f>BYPL_EOD!AI10+BYPL_EOD!AJ10</f>
        <v>30.05</v>
      </c>
      <c r="K10">
        <f>MES_EOD!AI10+MES_EOD!AJ10</f>
        <v>8.0500000000000007</v>
      </c>
      <c r="L10">
        <f>NDMC_EOD!AI10+NDMC_EOD!AJ10</f>
        <v>40.299999999999997</v>
      </c>
      <c r="M10">
        <f>TPDDL_EOD!AI10+TPDDL_EOD!AJ10</f>
        <v>25.6</v>
      </c>
      <c r="N10">
        <f t="shared" si="0"/>
        <v>145</v>
      </c>
      <c r="O10" s="154">
        <f t="shared" si="1"/>
        <v>0</v>
      </c>
      <c r="P10">
        <v>41</v>
      </c>
      <c r="Q10">
        <v>30.05</v>
      </c>
      <c r="R10">
        <v>8.0500000000000007</v>
      </c>
      <c r="S10">
        <v>40.299999999999997</v>
      </c>
      <c r="T10">
        <v>25.6</v>
      </c>
      <c r="U10" s="156">
        <f t="shared" si="2"/>
        <v>145</v>
      </c>
      <c r="V10" s="154">
        <f t="shared" si="3"/>
        <v>0</v>
      </c>
    </row>
    <row r="11" spans="1:22">
      <c r="A11" t="s">
        <v>53</v>
      </c>
      <c r="B11">
        <f>PPCL!D11</f>
        <v>187</v>
      </c>
      <c r="C11">
        <f>PPCL!E11</f>
        <v>0</v>
      </c>
      <c r="D11">
        <f>PPCL!O11</f>
        <v>145</v>
      </c>
      <c r="E11">
        <f>PPCL!P11</f>
        <v>0</v>
      </c>
      <c r="F11">
        <f t="shared" si="4"/>
        <v>187</v>
      </c>
      <c r="G11">
        <f t="shared" si="5"/>
        <v>145</v>
      </c>
      <c r="H11" s="154"/>
      <c r="I11">
        <f>BRPL_EOD!AI11+BRPL_EOD!AJ11</f>
        <v>41</v>
      </c>
      <c r="J11">
        <f>BYPL_EOD!AI11+BYPL_EOD!AJ11</f>
        <v>30.05</v>
      </c>
      <c r="K11">
        <f>MES_EOD!AI11+MES_EOD!AJ11</f>
        <v>8.0500000000000007</v>
      </c>
      <c r="L11">
        <f>NDMC_EOD!AI11+NDMC_EOD!AJ11</f>
        <v>40.299999999999997</v>
      </c>
      <c r="M11">
        <f>TPDDL_EOD!AI11+TPDDL_EOD!AJ11</f>
        <v>25.6</v>
      </c>
      <c r="N11">
        <f t="shared" si="0"/>
        <v>145</v>
      </c>
      <c r="O11" s="154">
        <f t="shared" si="1"/>
        <v>0</v>
      </c>
      <c r="P11">
        <v>41</v>
      </c>
      <c r="Q11">
        <v>30.05</v>
      </c>
      <c r="R11">
        <v>8.0500000000000007</v>
      </c>
      <c r="S11">
        <v>40.299999999999997</v>
      </c>
      <c r="T11">
        <v>25.6</v>
      </c>
      <c r="U11" s="156">
        <f t="shared" si="2"/>
        <v>145</v>
      </c>
      <c r="V11" s="154">
        <f t="shared" si="3"/>
        <v>0</v>
      </c>
    </row>
    <row r="12" spans="1:22">
      <c r="A12" t="s">
        <v>54</v>
      </c>
      <c r="B12">
        <f>PPCL!D12</f>
        <v>187</v>
      </c>
      <c r="C12">
        <f>PPCL!E12</f>
        <v>0</v>
      </c>
      <c r="D12">
        <f>PPCL!O12</f>
        <v>145</v>
      </c>
      <c r="E12">
        <f>PPCL!P12</f>
        <v>0</v>
      </c>
      <c r="F12">
        <f t="shared" si="4"/>
        <v>187</v>
      </c>
      <c r="G12">
        <f t="shared" si="5"/>
        <v>145</v>
      </c>
      <c r="H12" s="154"/>
      <c r="I12">
        <f>BRPL_EOD!AI12+BRPL_EOD!AJ12</f>
        <v>41</v>
      </c>
      <c r="J12">
        <f>BYPL_EOD!AI12+BYPL_EOD!AJ12</f>
        <v>30.05</v>
      </c>
      <c r="K12">
        <f>MES_EOD!AI12+MES_EOD!AJ12</f>
        <v>8.0500000000000007</v>
      </c>
      <c r="L12">
        <f>NDMC_EOD!AI12+NDMC_EOD!AJ12</f>
        <v>40.299999999999997</v>
      </c>
      <c r="M12">
        <f>TPDDL_EOD!AI12+TPDDL_EOD!AJ12</f>
        <v>25.6</v>
      </c>
      <c r="N12">
        <f t="shared" si="0"/>
        <v>145</v>
      </c>
      <c r="O12" s="154">
        <f t="shared" si="1"/>
        <v>0</v>
      </c>
      <c r="P12">
        <v>41</v>
      </c>
      <c r="Q12">
        <v>30.05</v>
      </c>
      <c r="R12">
        <v>8.0500000000000007</v>
      </c>
      <c r="S12">
        <v>40.299999999999997</v>
      </c>
      <c r="T12">
        <v>25.6</v>
      </c>
      <c r="U12" s="156">
        <f t="shared" si="2"/>
        <v>145</v>
      </c>
      <c r="V12" s="154">
        <f t="shared" si="3"/>
        <v>0</v>
      </c>
    </row>
    <row r="13" spans="1:22">
      <c r="A13" t="s">
        <v>55</v>
      </c>
      <c r="B13">
        <f>PPCL!D13</f>
        <v>187</v>
      </c>
      <c r="C13">
        <f>PPCL!E13</f>
        <v>0</v>
      </c>
      <c r="D13">
        <f>PPCL!O13</f>
        <v>145</v>
      </c>
      <c r="E13">
        <f>PPCL!P13</f>
        <v>0</v>
      </c>
      <c r="F13">
        <f t="shared" si="4"/>
        <v>187</v>
      </c>
      <c r="G13">
        <f t="shared" si="5"/>
        <v>145</v>
      </c>
      <c r="H13" s="154"/>
      <c r="I13">
        <f>BRPL_EOD!AI13+BRPL_EOD!AJ13</f>
        <v>41</v>
      </c>
      <c r="J13">
        <f>BYPL_EOD!AI13+BYPL_EOD!AJ13</f>
        <v>30.05</v>
      </c>
      <c r="K13">
        <f>MES_EOD!AI13+MES_EOD!AJ13</f>
        <v>8.0500000000000007</v>
      </c>
      <c r="L13">
        <f>NDMC_EOD!AI13+NDMC_EOD!AJ13</f>
        <v>40.299999999999997</v>
      </c>
      <c r="M13">
        <f>TPDDL_EOD!AI13+TPDDL_EOD!AJ13</f>
        <v>25.6</v>
      </c>
      <c r="N13">
        <f t="shared" si="0"/>
        <v>145</v>
      </c>
      <c r="O13" s="154">
        <f t="shared" si="1"/>
        <v>0</v>
      </c>
      <c r="P13">
        <v>41</v>
      </c>
      <c r="Q13">
        <v>30.05</v>
      </c>
      <c r="R13">
        <v>8.0500000000000007</v>
      </c>
      <c r="S13">
        <v>40.299999999999997</v>
      </c>
      <c r="T13">
        <v>25.6</v>
      </c>
      <c r="U13" s="156">
        <f t="shared" si="2"/>
        <v>145</v>
      </c>
      <c r="V13" s="154">
        <f t="shared" si="3"/>
        <v>0</v>
      </c>
    </row>
    <row r="14" spans="1:22">
      <c r="A14" t="s">
        <v>56</v>
      </c>
      <c r="B14">
        <f>PPCL!D14</f>
        <v>187</v>
      </c>
      <c r="C14">
        <f>PPCL!E14</f>
        <v>0</v>
      </c>
      <c r="D14">
        <f>PPCL!O14</f>
        <v>145</v>
      </c>
      <c r="E14">
        <f>PPCL!P14</f>
        <v>0</v>
      </c>
      <c r="F14">
        <f t="shared" si="4"/>
        <v>187</v>
      </c>
      <c r="G14">
        <f t="shared" si="5"/>
        <v>145</v>
      </c>
      <c r="H14" s="154"/>
      <c r="I14">
        <f>BRPL_EOD!AI14+BRPL_EOD!AJ14</f>
        <v>41</v>
      </c>
      <c r="J14">
        <f>BYPL_EOD!AI14+BYPL_EOD!AJ14</f>
        <v>30.05</v>
      </c>
      <c r="K14">
        <f>MES_EOD!AI14+MES_EOD!AJ14</f>
        <v>8.0500000000000007</v>
      </c>
      <c r="L14">
        <f>NDMC_EOD!AI14+NDMC_EOD!AJ14</f>
        <v>40.299999999999997</v>
      </c>
      <c r="M14">
        <f>TPDDL_EOD!AI14+TPDDL_EOD!AJ14</f>
        <v>25.6</v>
      </c>
      <c r="N14">
        <f t="shared" si="0"/>
        <v>145</v>
      </c>
      <c r="O14" s="154">
        <f t="shared" si="1"/>
        <v>0</v>
      </c>
      <c r="P14">
        <v>41</v>
      </c>
      <c r="Q14">
        <v>30.05</v>
      </c>
      <c r="R14">
        <v>8.0500000000000007</v>
      </c>
      <c r="S14">
        <v>40.299999999999997</v>
      </c>
      <c r="T14">
        <v>25.6</v>
      </c>
      <c r="U14" s="156">
        <f t="shared" si="2"/>
        <v>145</v>
      </c>
      <c r="V14" s="154">
        <f t="shared" si="3"/>
        <v>0</v>
      </c>
    </row>
    <row r="15" spans="1:22">
      <c r="A15" t="s">
        <v>57</v>
      </c>
      <c r="B15">
        <f>PPCL!D15</f>
        <v>187</v>
      </c>
      <c r="C15">
        <f>PPCL!E15</f>
        <v>0</v>
      </c>
      <c r="D15">
        <f>PPCL!O15</f>
        <v>145</v>
      </c>
      <c r="E15">
        <f>PPCL!P15</f>
        <v>0</v>
      </c>
      <c r="F15">
        <f t="shared" si="4"/>
        <v>187</v>
      </c>
      <c r="G15">
        <f t="shared" si="5"/>
        <v>145</v>
      </c>
      <c r="H15" s="154"/>
      <c r="I15">
        <f>BRPL_EOD!AI15+BRPL_EOD!AJ15</f>
        <v>41</v>
      </c>
      <c r="J15">
        <f>BYPL_EOD!AI15+BYPL_EOD!AJ15</f>
        <v>30.05</v>
      </c>
      <c r="K15">
        <f>MES_EOD!AI15+MES_EOD!AJ15</f>
        <v>8.0500000000000007</v>
      </c>
      <c r="L15">
        <f>NDMC_EOD!AI15+NDMC_EOD!AJ15</f>
        <v>40.299999999999997</v>
      </c>
      <c r="M15">
        <f>TPDDL_EOD!AI15+TPDDL_EOD!AJ15</f>
        <v>25.6</v>
      </c>
      <c r="N15">
        <f t="shared" si="0"/>
        <v>145</v>
      </c>
      <c r="O15" s="154">
        <f t="shared" si="1"/>
        <v>0</v>
      </c>
      <c r="P15">
        <v>41</v>
      </c>
      <c r="Q15">
        <v>30.05</v>
      </c>
      <c r="R15">
        <v>8.0500000000000007</v>
      </c>
      <c r="S15">
        <v>40.299999999999997</v>
      </c>
      <c r="T15">
        <v>25.6</v>
      </c>
      <c r="U15" s="156">
        <f t="shared" si="2"/>
        <v>145</v>
      </c>
      <c r="V15" s="154">
        <f t="shared" si="3"/>
        <v>0</v>
      </c>
    </row>
    <row r="16" spans="1:22">
      <c r="A16" t="s">
        <v>58</v>
      </c>
      <c r="B16">
        <f>PPCL!D16</f>
        <v>187</v>
      </c>
      <c r="C16">
        <f>PPCL!E16</f>
        <v>0</v>
      </c>
      <c r="D16">
        <f>PPCL!O16</f>
        <v>145</v>
      </c>
      <c r="E16">
        <f>PPCL!P16</f>
        <v>0</v>
      </c>
      <c r="F16">
        <f t="shared" si="4"/>
        <v>187</v>
      </c>
      <c r="G16">
        <f t="shared" si="5"/>
        <v>145</v>
      </c>
      <c r="H16" s="154"/>
      <c r="I16">
        <f>BRPL_EOD!AI16+BRPL_EOD!AJ16</f>
        <v>41</v>
      </c>
      <c r="J16">
        <f>BYPL_EOD!AI16+BYPL_EOD!AJ16</f>
        <v>30.05</v>
      </c>
      <c r="K16">
        <f>MES_EOD!AI16+MES_EOD!AJ16</f>
        <v>8.0500000000000007</v>
      </c>
      <c r="L16">
        <f>NDMC_EOD!AI16+NDMC_EOD!AJ16</f>
        <v>40.299999999999997</v>
      </c>
      <c r="M16">
        <f>TPDDL_EOD!AI16+TPDDL_EOD!AJ16</f>
        <v>25.6</v>
      </c>
      <c r="N16">
        <f t="shared" si="0"/>
        <v>145</v>
      </c>
      <c r="O16" s="154">
        <f t="shared" si="1"/>
        <v>0</v>
      </c>
      <c r="P16">
        <v>41</v>
      </c>
      <c r="Q16">
        <v>30.05</v>
      </c>
      <c r="R16">
        <v>8.0500000000000007</v>
      </c>
      <c r="S16">
        <v>40.299999999999997</v>
      </c>
      <c r="T16">
        <v>25.6</v>
      </c>
      <c r="U16" s="156">
        <f t="shared" si="2"/>
        <v>145</v>
      </c>
      <c r="V16" s="154">
        <f t="shared" si="3"/>
        <v>0</v>
      </c>
    </row>
    <row r="17" spans="1:22">
      <c r="A17" t="s">
        <v>59</v>
      </c>
      <c r="B17">
        <f>PPCL!D17</f>
        <v>187</v>
      </c>
      <c r="C17">
        <f>PPCL!E17</f>
        <v>0</v>
      </c>
      <c r="D17">
        <f>PPCL!O17</f>
        <v>145</v>
      </c>
      <c r="E17">
        <f>PPCL!P17</f>
        <v>0</v>
      </c>
      <c r="F17">
        <f t="shared" si="4"/>
        <v>187</v>
      </c>
      <c r="G17">
        <f t="shared" si="5"/>
        <v>145</v>
      </c>
      <c r="H17" s="154"/>
      <c r="I17">
        <f>BRPL_EOD!AI17+BRPL_EOD!AJ17</f>
        <v>41</v>
      </c>
      <c r="J17">
        <f>BYPL_EOD!AI17+BYPL_EOD!AJ17</f>
        <v>30.05</v>
      </c>
      <c r="K17">
        <f>MES_EOD!AI17+MES_EOD!AJ17</f>
        <v>8.0500000000000007</v>
      </c>
      <c r="L17">
        <f>NDMC_EOD!AI17+NDMC_EOD!AJ17</f>
        <v>40.299999999999997</v>
      </c>
      <c r="M17">
        <f>TPDDL_EOD!AI17+TPDDL_EOD!AJ17</f>
        <v>25.6</v>
      </c>
      <c r="N17">
        <f t="shared" si="0"/>
        <v>145</v>
      </c>
      <c r="O17" s="154">
        <f t="shared" si="1"/>
        <v>0</v>
      </c>
      <c r="P17">
        <v>41</v>
      </c>
      <c r="Q17">
        <v>30.05</v>
      </c>
      <c r="R17">
        <v>8.0500000000000007</v>
      </c>
      <c r="S17">
        <v>40.299999999999997</v>
      </c>
      <c r="T17">
        <v>25.6</v>
      </c>
      <c r="U17" s="156">
        <f t="shared" si="2"/>
        <v>145</v>
      </c>
      <c r="V17" s="154">
        <f t="shared" si="3"/>
        <v>0</v>
      </c>
    </row>
    <row r="18" spans="1:22">
      <c r="A18" t="s">
        <v>60</v>
      </c>
      <c r="B18">
        <f>PPCL!D18</f>
        <v>187</v>
      </c>
      <c r="C18">
        <f>PPCL!E18</f>
        <v>0</v>
      </c>
      <c r="D18">
        <f>PPCL!O18</f>
        <v>145</v>
      </c>
      <c r="E18">
        <f>PPCL!P18</f>
        <v>0</v>
      </c>
      <c r="F18">
        <f t="shared" si="4"/>
        <v>187</v>
      </c>
      <c r="G18">
        <f t="shared" si="5"/>
        <v>145</v>
      </c>
      <c r="H18" s="154"/>
      <c r="I18">
        <f>BRPL_EOD!AI18+BRPL_EOD!AJ18</f>
        <v>41</v>
      </c>
      <c r="J18">
        <f>BYPL_EOD!AI18+BYPL_EOD!AJ18</f>
        <v>30.05</v>
      </c>
      <c r="K18">
        <f>MES_EOD!AI18+MES_EOD!AJ18</f>
        <v>8.0500000000000007</v>
      </c>
      <c r="L18">
        <f>NDMC_EOD!AI18+NDMC_EOD!AJ18</f>
        <v>40.299999999999997</v>
      </c>
      <c r="M18">
        <f>TPDDL_EOD!AI18+TPDDL_EOD!AJ18</f>
        <v>25.6</v>
      </c>
      <c r="N18">
        <f t="shared" si="0"/>
        <v>145</v>
      </c>
      <c r="O18" s="154">
        <f t="shared" si="1"/>
        <v>0</v>
      </c>
      <c r="P18">
        <v>41</v>
      </c>
      <c r="Q18">
        <v>30.05</v>
      </c>
      <c r="R18">
        <v>8.0500000000000007</v>
      </c>
      <c r="S18">
        <v>40.299999999999997</v>
      </c>
      <c r="T18">
        <v>25.6</v>
      </c>
      <c r="U18" s="156">
        <f t="shared" si="2"/>
        <v>145</v>
      </c>
      <c r="V18" s="154">
        <f t="shared" si="3"/>
        <v>0</v>
      </c>
    </row>
    <row r="19" spans="1:22">
      <c r="A19" t="s">
        <v>61</v>
      </c>
      <c r="B19">
        <f>PPCL!D19</f>
        <v>187</v>
      </c>
      <c r="C19">
        <f>PPCL!E19</f>
        <v>0</v>
      </c>
      <c r="D19">
        <f>PPCL!O19</f>
        <v>145</v>
      </c>
      <c r="E19">
        <f>PPCL!P19</f>
        <v>0</v>
      </c>
      <c r="F19">
        <f t="shared" si="4"/>
        <v>187</v>
      </c>
      <c r="G19">
        <f t="shared" si="5"/>
        <v>145</v>
      </c>
      <c r="H19" s="154"/>
      <c r="I19">
        <f>BRPL_EOD!AI19+BRPL_EOD!AJ19</f>
        <v>41</v>
      </c>
      <c r="J19">
        <f>BYPL_EOD!AI19+BYPL_EOD!AJ19</f>
        <v>30.05</v>
      </c>
      <c r="K19">
        <f>MES_EOD!AI19+MES_EOD!AJ19</f>
        <v>8.0500000000000007</v>
      </c>
      <c r="L19">
        <f>NDMC_EOD!AI19+NDMC_EOD!AJ19</f>
        <v>40.299999999999997</v>
      </c>
      <c r="M19">
        <f>TPDDL_EOD!AI19+TPDDL_EOD!AJ19</f>
        <v>25.6</v>
      </c>
      <c r="N19">
        <f t="shared" si="0"/>
        <v>145</v>
      </c>
      <c r="O19" s="154">
        <f t="shared" si="1"/>
        <v>0</v>
      </c>
      <c r="P19">
        <v>41</v>
      </c>
      <c r="Q19">
        <v>30.05</v>
      </c>
      <c r="R19">
        <v>8.0500000000000007</v>
      </c>
      <c r="S19">
        <v>40.299999999999997</v>
      </c>
      <c r="T19">
        <v>25.6</v>
      </c>
      <c r="U19" s="156">
        <f t="shared" si="2"/>
        <v>145</v>
      </c>
      <c r="V19" s="154">
        <f t="shared" si="3"/>
        <v>0</v>
      </c>
    </row>
    <row r="20" spans="1:22">
      <c r="A20" t="s">
        <v>62</v>
      </c>
      <c r="B20">
        <f>PPCL!D20</f>
        <v>187</v>
      </c>
      <c r="C20">
        <f>PPCL!E20</f>
        <v>0</v>
      </c>
      <c r="D20">
        <f>PPCL!O20</f>
        <v>145</v>
      </c>
      <c r="E20">
        <f>PPCL!P20</f>
        <v>0</v>
      </c>
      <c r="F20">
        <f t="shared" si="4"/>
        <v>187</v>
      </c>
      <c r="G20">
        <f t="shared" si="5"/>
        <v>145</v>
      </c>
      <c r="H20" s="154"/>
      <c r="I20">
        <f>BRPL_EOD!AI20+BRPL_EOD!AJ20</f>
        <v>41</v>
      </c>
      <c r="J20">
        <f>BYPL_EOD!AI20+BYPL_EOD!AJ20</f>
        <v>30.05</v>
      </c>
      <c r="K20">
        <f>MES_EOD!AI20+MES_EOD!AJ20</f>
        <v>8.0500000000000007</v>
      </c>
      <c r="L20">
        <f>NDMC_EOD!AI20+NDMC_EOD!AJ20</f>
        <v>40.299999999999997</v>
      </c>
      <c r="M20">
        <f>TPDDL_EOD!AI20+TPDDL_EOD!AJ20</f>
        <v>25.6</v>
      </c>
      <c r="N20">
        <f t="shared" si="0"/>
        <v>145</v>
      </c>
      <c r="O20" s="154">
        <f t="shared" si="1"/>
        <v>0</v>
      </c>
      <c r="P20">
        <v>41</v>
      </c>
      <c r="Q20">
        <v>30.05</v>
      </c>
      <c r="R20">
        <v>8.0500000000000007</v>
      </c>
      <c r="S20">
        <v>40.299999999999997</v>
      </c>
      <c r="T20">
        <v>25.6</v>
      </c>
      <c r="U20" s="156">
        <f t="shared" si="2"/>
        <v>145</v>
      </c>
      <c r="V20" s="154">
        <f t="shared" si="3"/>
        <v>0</v>
      </c>
    </row>
    <row r="21" spans="1:22">
      <c r="A21" t="s">
        <v>63</v>
      </c>
      <c r="B21">
        <f>PPCL!D21</f>
        <v>187</v>
      </c>
      <c r="C21">
        <f>PPCL!E21</f>
        <v>0</v>
      </c>
      <c r="D21">
        <f>PPCL!O21</f>
        <v>145</v>
      </c>
      <c r="E21">
        <f>PPCL!P21</f>
        <v>0</v>
      </c>
      <c r="F21">
        <f t="shared" si="4"/>
        <v>187</v>
      </c>
      <c r="G21">
        <f t="shared" si="5"/>
        <v>145</v>
      </c>
      <c r="H21" s="154"/>
      <c r="I21">
        <f>BRPL_EOD!AI21+BRPL_EOD!AJ21</f>
        <v>41</v>
      </c>
      <c r="J21">
        <f>BYPL_EOD!AI21+BYPL_EOD!AJ21</f>
        <v>30.05</v>
      </c>
      <c r="K21">
        <f>MES_EOD!AI21+MES_EOD!AJ21</f>
        <v>8.0500000000000007</v>
      </c>
      <c r="L21">
        <f>NDMC_EOD!AI21+NDMC_EOD!AJ21</f>
        <v>40.299999999999997</v>
      </c>
      <c r="M21">
        <f>TPDDL_EOD!AI21+TPDDL_EOD!AJ21</f>
        <v>25.6</v>
      </c>
      <c r="N21">
        <f t="shared" si="0"/>
        <v>145</v>
      </c>
      <c r="O21" s="154">
        <f t="shared" si="1"/>
        <v>0</v>
      </c>
      <c r="P21">
        <v>41</v>
      </c>
      <c r="Q21">
        <v>30.05</v>
      </c>
      <c r="R21">
        <v>8.0500000000000007</v>
      </c>
      <c r="S21">
        <v>40.299999999999997</v>
      </c>
      <c r="T21">
        <v>25.6</v>
      </c>
      <c r="U21" s="156">
        <f t="shared" si="2"/>
        <v>145</v>
      </c>
      <c r="V21" s="154">
        <f t="shared" si="3"/>
        <v>0</v>
      </c>
    </row>
    <row r="22" spans="1:22">
      <c r="A22" t="s">
        <v>64</v>
      </c>
      <c r="B22">
        <f>PPCL!D22</f>
        <v>187</v>
      </c>
      <c r="C22">
        <f>PPCL!E22</f>
        <v>0</v>
      </c>
      <c r="D22">
        <f>PPCL!O22</f>
        <v>145</v>
      </c>
      <c r="E22">
        <f>PPCL!P22</f>
        <v>0</v>
      </c>
      <c r="F22">
        <f t="shared" si="4"/>
        <v>187</v>
      </c>
      <c r="G22">
        <f t="shared" si="5"/>
        <v>145</v>
      </c>
      <c r="H22" s="154"/>
      <c r="I22">
        <f>BRPL_EOD!AI22+BRPL_EOD!AJ22</f>
        <v>41</v>
      </c>
      <c r="J22">
        <f>BYPL_EOD!AI22+BYPL_EOD!AJ22</f>
        <v>30.05</v>
      </c>
      <c r="K22">
        <f>MES_EOD!AI22+MES_EOD!AJ22</f>
        <v>8.0500000000000007</v>
      </c>
      <c r="L22">
        <f>NDMC_EOD!AI22+NDMC_EOD!AJ22</f>
        <v>40.299999999999997</v>
      </c>
      <c r="M22">
        <f>TPDDL_EOD!AI22+TPDDL_EOD!AJ22</f>
        <v>25.6</v>
      </c>
      <c r="N22">
        <f t="shared" si="0"/>
        <v>145</v>
      </c>
      <c r="O22" s="154">
        <f t="shared" si="1"/>
        <v>0</v>
      </c>
      <c r="P22">
        <v>41</v>
      </c>
      <c r="Q22">
        <v>30.05</v>
      </c>
      <c r="R22">
        <v>8.0500000000000007</v>
      </c>
      <c r="S22">
        <v>40.299999999999997</v>
      </c>
      <c r="T22">
        <v>25.6</v>
      </c>
      <c r="U22" s="156">
        <f t="shared" si="2"/>
        <v>145</v>
      </c>
      <c r="V22" s="154">
        <f t="shared" si="3"/>
        <v>0</v>
      </c>
    </row>
    <row r="23" spans="1:22">
      <c r="A23" t="s">
        <v>65</v>
      </c>
      <c r="B23">
        <f>PPCL!D23</f>
        <v>187</v>
      </c>
      <c r="C23">
        <f>PPCL!E23</f>
        <v>0</v>
      </c>
      <c r="D23">
        <f>PPCL!O23</f>
        <v>145</v>
      </c>
      <c r="E23">
        <f>PPCL!P23</f>
        <v>0</v>
      </c>
      <c r="F23">
        <f t="shared" si="4"/>
        <v>187</v>
      </c>
      <c r="G23">
        <f t="shared" si="5"/>
        <v>145</v>
      </c>
      <c r="H23" s="154"/>
      <c r="I23">
        <f>BRPL_EOD!AI23+BRPL_EOD!AJ23</f>
        <v>41</v>
      </c>
      <c r="J23">
        <f>BYPL_EOD!AI23+BYPL_EOD!AJ23</f>
        <v>30.05</v>
      </c>
      <c r="K23">
        <f>MES_EOD!AI23+MES_EOD!AJ23</f>
        <v>8.0500000000000007</v>
      </c>
      <c r="L23">
        <f>NDMC_EOD!AI23+NDMC_EOD!AJ23</f>
        <v>40.299999999999997</v>
      </c>
      <c r="M23">
        <f>TPDDL_EOD!AI23+TPDDL_EOD!AJ23</f>
        <v>25.6</v>
      </c>
      <c r="N23">
        <f t="shared" si="0"/>
        <v>145</v>
      </c>
      <c r="O23" s="154">
        <f t="shared" si="1"/>
        <v>0</v>
      </c>
      <c r="P23">
        <v>41</v>
      </c>
      <c r="Q23">
        <v>30.05</v>
      </c>
      <c r="R23">
        <v>8.0500000000000007</v>
      </c>
      <c r="S23">
        <v>40.299999999999997</v>
      </c>
      <c r="T23">
        <v>25.6</v>
      </c>
      <c r="U23" s="156">
        <f t="shared" si="2"/>
        <v>145</v>
      </c>
      <c r="V23" s="154">
        <f t="shared" si="3"/>
        <v>0</v>
      </c>
    </row>
    <row r="24" spans="1:22">
      <c r="A24" t="s">
        <v>66</v>
      </c>
      <c r="B24">
        <f>PPCL!D24</f>
        <v>187</v>
      </c>
      <c r="C24">
        <f>PPCL!E24</f>
        <v>0</v>
      </c>
      <c r="D24">
        <f>PPCL!O24</f>
        <v>145</v>
      </c>
      <c r="E24">
        <f>PPCL!P24</f>
        <v>0</v>
      </c>
      <c r="F24">
        <f t="shared" si="4"/>
        <v>187</v>
      </c>
      <c r="G24">
        <f t="shared" si="5"/>
        <v>145</v>
      </c>
      <c r="H24" s="154"/>
      <c r="I24">
        <f>BRPL_EOD!AI24+BRPL_EOD!AJ24</f>
        <v>41</v>
      </c>
      <c r="J24">
        <f>BYPL_EOD!AI24+BYPL_EOD!AJ24</f>
        <v>30.05</v>
      </c>
      <c r="K24">
        <f>MES_EOD!AI24+MES_EOD!AJ24</f>
        <v>8.0500000000000007</v>
      </c>
      <c r="L24">
        <f>NDMC_EOD!AI24+NDMC_EOD!AJ24</f>
        <v>40.299999999999997</v>
      </c>
      <c r="M24">
        <f>TPDDL_EOD!AI24+TPDDL_EOD!AJ24</f>
        <v>25.6</v>
      </c>
      <c r="N24">
        <f t="shared" si="0"/>
        <v>145</v>
      </c>
      <c r="O24" s="154">
        <f t="shared" si="1"/>
        <v>0</v>
      </c>
      <c r="P24">
        <v>41</v>
      </c>
      <c r="Q24">
        <v>30.05</v>
      </c>
      <c r="R24">
        <v>8.0500000000000007</v>
      </c>
      <c r="S24">
        <v>40.299999999999997</v>
      </c>
      <c r="T24">
        <v>25.6</v>
      </c>
      <c r="U24" s="156">
        <f t="shared" si="2"/>
        <v>145</v>
      </c>
      <c r="V24" s="154">
        <f t="shared" si="3"/>
        <v>0</v>
      </c>
    </row>
    <row r="25" spans="1:22">
      <c r="A25" t="s">
        <v>67</v>
      </c>
      <c r="B25">
        <f>PPCL!D25</f>
        <v>187</v>
      </c>
      <c r="C25">
        <f>PPCL!E25</f>
        <v>0</v>
      </c>
      <c r="D25">
        <f>PPCL!O25</f>
        <v>145</v>
      </c>
      <c r="E25">
        <f>PPCL!P25</f>
        <v>0</v>
      </c>
      <c r="F25">
        <f t="shared" si="4"/>
        <v>187</v>
      </c>
      <c r="G25">
        <f t="shared" si="5"/>
        <v>145</v>
      </c>
      <c r="H25" s="154"/>
      <c r="I25">
        <f>BRPL_EOD!AI25+BRPL_EOD!AJ25</f>
        <v>41</v>
      </c>
      <c r="J25">
        <f>BYPL_EOD!AI25+BYPL_EOD!AJ25</f>
        <v>30.05</v>
      </c>
      <c r="K25">
        <f>MES_EOD!AI25+MES_EOD!AJ25</f>
        <v>8.0500000000000007</v>
      </c>
      <c r="L25">
        <f>NDMC_EOD!AI25+NDMC_EOD!AJ25</f>
        <v>40.299999999999997</v>
      </c>
      <c r="M25">
        <f>TPDDL_EOD!AI25+TPDDL_EOD!AJ25</f>
        <v>25.6</v>
      </c>
      <c r="N25">
        <f t="shared" si="0"/>
        <v>145</v>
      </c>
      <c r="O25" s="154">
        <f t="shared" si="1"/>
        <v>0</v>
      </c>
      <c r="P25">
        <v>41</v>
      </c>
      <c r="Q25">
        <v>30.05</v>
      </c>
      <c r="R25">
        <v>8.0500000000000007</v>
      </c>
      <c r="S25">
        <v>40.299999999999997</v>
      </c>
      <c r="T25">
        <v>25.6</v>
      </c>
      <c r="U25" s="156">
        <f t="shared" si="2"/>
        <v>145</v>
      </c>
      <c r="V25" s="154">
        <f t="shared" si="3"/>
        <v>0</v>
      </c>
    </row>
    <row r="26" spans="1:22">
      <c r="A26" t="s">
        <v>68</v>
      </c>
      <c r="B26">
        <f>PPCL!D26</f>
        <v>187</v>
      </c>
      <c r="C26">
        <f>PPCL!E26</f>
        <v>0</v>
      </c>
      <c r="D26">
        <f>PPCL!O26</f>
        <v>145</v>
      </c>
      <c r="E26">
        <f>PPCL!P26</f>
        <v>0</v>
      </c>
      <c r="F26">
        <f t="shared" si="4"/>
        <v>187</v>
      </c>
      <c r="G26">
        <f t="shared" si="5"/>
        <v>145</v>
      </c>
      <c r="H26" s="154"/>
      <c r="I26">
        <f>BRPL_EOD!AI26+BRPL_EOD!AJ26</f>
        <v>41</v>
      </c>
      <c r="J26">
        <f>BYPL_EOD!AI26+BYPL_EOD!AJ26</f>
        <v>30.05</v>
      </c>
      <c r="K26">
        <f>MES_EOD!AI26+MES_EOD!AJ26</f>
        <v>8.0500000000000007</v>
      </c>
      <c r="L26">
        <f>NDMC_EOD!AI26+NDMC_EOD!AJ26</f>
        <v>40.299999999999997</v>
      </c>
      <c r="M26">
        <f>TPDDL_EOD!AI26+TPDDL_EOD!AJ26</f>
        <v>25.6</v>
      </c>
      <c r="N26">
        <f t="shared" si="0"/>
        <v>145</v>
      </c>
      <c r="O26" s="154">
        <f t="shared" si="1"/>
        <v>0</v>
      </c>
      <c r="P26">
        <v>41</v>
      </c>
      <c r="Q26">
        <v>30.05</v>
      </c>
      <c r="R26">
        <v>8.0500000000000007</v>
      </c>
      <c r="S26">
        <v>40.299999999999997</v>
      </c>
      <c r="T26">
        <v>25.6</v>
      </c>
      <c r="U26" s="156">
        <f t="shared" si="2"/>
        <v>145</v>
      </c>
      <c r="V26" s="154">
        <f t="shared" si="3"/>
        <v>0</v>
      </c>
    </row>
    <row r="27" spans="1:22">
      <c r="A27" t="s">
        <v>69</v>
      </c>
      <c r="B27">
        <f>PPCL!D27</f>
        <v>187</v>
      </c>
      <c r="C27">
        <f>PPCL!E27</f>
        <v>0</v>
      </c>
      <c r="D27">
        <f>PPCL!O27</f>
        <v>145</v>
      </c>
      <c r="E27">
        <f>PPCL!P27</f>
        <v>0</v>
      </c>
      <c r="F27">
        <f t="shared" si="4"/>
        <v>187</v>
      </c>
      <c r="G27">
        <f t="shared" si="5"/>
        <v>145</v>
      </c>
      <c r="H27" s="154"/>
      <c r="I27">
        <f>BRPL_EOD!AI27+BRPL_EOD!AJ27</f>
        <v>41</v>
      </c>
      <c r="J27">
        <f>BYPL_EOD!AI27+BYPL_EOD!AJ27</f>
        <v>30.05</v>
      </c>
      <c r="K27">
        <f>MES_EOD!AI27+MES_EOD!AJ27</f>
        <v>8.0500000000000007</v>
      </c>
      <c r="L27">
        <f>NDMC_EOD!AI27+NDMC_EOD!AJ27</f>
        <v>40.299999999999997</v>
      </c>
      <c r="M27">
        <f>TPDDL_EOD!AI27+TPDDL_EOD!AJ27</f>
        <v>25.6</v>
      </c>
      <c r="N27">
        <f t="shared" si="0"/>
        <v>145</v>
      </c>
      <c r="O27" s="154">
        <f t="shared" si="1"/>
        <v>0</v>
      </c>
      <c r="P27">
        <v>41</v>
      </c>
      <c r="Q27">
        <v>30.05</v>
      </c>
      <c r="R27">
        <v>8.0500000000000007</v>
      </c>
      <c r="S27">
        <v>40.299999999999997</v>
      </c>
      <c r="T27">
        <v>25.6</v>
      </c>
      <c r="U27" s="156">
        <f t="shared" si="2"/>
        <v>145</v>
      </c>
      <c r="V27" s="154">
        <f t="shared" si="3"/>
        <v>0</v>
      </c>
    </row>
    <row r="28" spans="1:22">
      <c r="A28" t="s">
        <v>70</v>
      </c>
      <c r="B28">
        <f>PPCL!D28</f>
        <v>187</v>
      </c>
      <c r="C28">
        <f>PPCL!E28</f>
        <v>0</v>
      </c>
      <c r="D28">
        <f>PPCL!O28</f>
        <v>145</v>
      </c>
      <c r="E28">
        <f>PPCL!P28</f>
        <v>0</v>
      </c>
      <c r="F28">
        <f t="shared" si="4"/>
        <v>187</v>
      </c>
      <c r="G28">
        <f t="shared" si="5"/>
        <v>145</v>
      </c>
      <c r="H28" s="154"/>
      <c r="I28">
        <f>BRPL_EOD!AI28+BRPL_EOD!AJ28</f>
        <v>41</v>
      </c>
      <c r="J28">
        <f>BYPL_EOD!AI28+BYPL_EOD!AJ28</f>
        <v>30.05</v>
      </c>
      <c r="K28">
        <f>MES_EOD!AI28+MES_EOD!AJ28</f>
        <v>8.0500000000000007</v>
      </c>
      <c r="L28">
        <f>NDMC_EOD!AI28+NDMC_EOD!AJ28</f>
        <v>40.299999999999997</v>
      </c>
      <c r="M28">
        <f>TPDDL_EOD!AI28+TPDDL_EOD!AJ28</f>
        <v>25.6</v>
      </c>
      <c r="N28">
        <f t="shared" si="0"/>
        <v>145</v>
      </c>
      <c r="O28" s="154">
        <f t="shared" si="1"/>
        <v>0</v>
      </c>
      <c r="P28">
        <v>41</v>
      </c>
      <c r="Q28">
        <v>30.05</v>
      </c>
      <c r="R28">
        <v>8.0500000000000007</v>
      </c>
      <c r="S28">
        <v>40.299999999999997</v>
      </c>
      <c r="T28">
        <v>25.6</v>
      </c>
      <c r="U28" s="156">
        <f t="shared" si="2"/>
        <v>145</v>
      </c>
      <c r="V28" s="154">
        <f t="shared" si="3"/>
        <v>0</v>
      </c>
    </row>
    <row r="29" spans="1:22">
      <c r="A29" t="s">
        <v>71</v>
      </c>
      <c r="B29">
        <f>PPCL!D29</f>
        <v>187</v>
      </c>
      <c r="C29">
        <f>PPCL!E29</f>
        <v>0</v>
      </c>
      <c r="D29">
        <f>PPCL!O29</f>
        <v>145</v>
      </c>
      <c r="E29">
        <f>PPCL!P29</f>
        <v>0</v>
      </c>
      <c r="F29">
        <f t="shared" si="4"/>
        <v>187</v>
      </c>
      <c r="G29">
        <f t="shared" si="5"/>
        <v>145</v>
      </c>
      <c r="H29" s="154"/>
      <c r="I29">
        <f>BRPL_EOD!AI29+BRPL_EOD!AJ29</f>
        <v>41</v>
      </c>
      <c r="J29">
        <f>BYPL_EOD!AI29+BYPL_EOD!AJ29</f>
        <v>30.05</v>
      </c>
      <c r="K29">
        <f>MES_EOD!AI29+MES_EOD!AJ29</f>
        <v>8.0500000000000007</v>
      </c>
      <c r="L29">
        <f>NDMC_EOD!AI29+NDMC_EOD!AJ29</f>
        <v>40.299999999999997</v>
      </c>
      <c r="M29">
        <f>TPDDL_EOD!AI29+TPDDL_EOD!AJ29</f>
        <v>25.6</v>
      </c>
      <c r="N29">
        <f t="shared" si="0"/>
        <v>145</v>
      </c>
      <c r="O29" s="154">
        <f t="shared" si="1"/>
        <v>0</v>
      </c>
      <c r="P29">
        <v>41</v>
      </c>
      <c r="Q29">
        <v>30.05</v>
      </c>
      <c r="R29">
        <v>8.0500000000000007</v>
      </c>
      <c r="S29">
        <v>40.299999999999997</v>
      </c>
      <c r="T29">
        <v>25.6</v>
      </c>
      <c r="U29" s="156">
        <f t="shared" si="2"/>
        <v>145</v>
      </c>
      <c r="V29" s="154">
        <f t="shared" si="3"/>
        <v>0</v>
      </c>
    </row>
    <row r="30" spans="1:22">
      <c r="A30" t="s">
        <v>72</v>
      </c>
      <c r="B30">
        <f>PPCL!D30</f>
        <v>187</v>
      </c>
      <c r="C30">
        <f>PPCL!E30</f>
        <v>0</v>
      </c>
      <c r="D30">
        <f>PPCL!O30</f>
        <v>145</v>
      </c>
      <c r="E30">
        <f>PPCL!P30</f>
        <v>0</v>
      </c>
      <c r="F30">
        <f t="shared" si="4"/>
        <v>187</v>
      </c>
      <c r="G30">
        <f t="shared" si="5"/>
        <v>145</v>
      </c>
      <c r="H30" s="154"/>
      <c r="I30">
        <f>BRPL_EOD!AI30+BRPL_EOD!AJ30</f>
        <v>41</v>
      </c>
      <c r="J30">
        <f>BYPL_EOD!AI30+BYPL_EOD!AJ30</f>
        <v>30.05</v>
      </c>
      <c r="K30">
        <f>MES_EOD!AI30+MES_EOD!AJ30</f>
        <v>8.0500000000000007</v>
      </c>
      <c r="L30">
        <f>NDMC_EOD!AI30+NDMC_EOD!AJ30</f>
        <v>40.299999999999997</v>
      </c>
      <c r="M30">
        <f>TPDDL_EOD!AI30+TPDDL_EOD!AJ30</f>
        <v>25.6</v>
      </c>
      <c r="N30">
        <f t="shared" si="0"/>
        <v>145</v>
      </c>
      <c r="O30" s="154">
        <f t="shared" si="1"/>
        <v>0</v>
      </c>
      <c r="P30">
        <v>41</v>
      </c>
      <c r="Q30">
        <v>30.05</v>
      </c>
      <c r="R30">
        <v>8.0500000000000007</v>
      </c>
      <c r="S30">
        <v>40.299999999999997</v>
      </c>
      <c r="T30">
        <v>25.6</v>
      </c>
      <c r="U30" s="156">
        <f t="shared" si="2"/>
        <v>145</v>
      </c>
      <c r="V30" s="154">
        <f t="shared" si="3"/>
        <v>0</v>
      </c>
    </row>
    <row r="31" spans="1:22">
      <c r="A31" t="s">
        <v>73</v>
      </c>
      <c r="B31">
        <f>PPCL!D31</f>
        <v>187</v>
      </c>
      <c r="C31">
        <f>PPCL!E31</f>
        <v>0</v>
      </c>
      <c r="D31">
        <f>PPCL!O31</f>
        <v>145</v>
      </c>
      <c r="E31">
        <f>PPCL!P31</f>
        <v>0</v>
      </c>
      <c r="F31">
        <f t="shared" si="4"/>
        <v>187</v>
      </c>
      <c r="G31">
        <f t="shared" si="5"/>
        <v>145</v>
      </c>
      <c r="H31" s="154"/>
      <c r="I31">
        <f>BRPL_EOD!AI31+BRPL_EOD!AJ31</f>
        <v>41</v>
      </c>
      <c r="J31">
        <f>BYPL_EOD!AI31+BYPL_EOD!AJ31</f>
        <v>30.05</v>
      </c>
      <c r="K31">
        <f>MES_EOD!AI31+MES_EOD!AJ31</f>
        <v>8.0500000000000007</v>
      </c>
      <c r="L31">
        <f>NDMC_EOD!AI31+NDMC_EOD!AJ31</f>
        <v>40.299999999999997</v>
      </c>
      <c r="M31">
        <f>TPDDL_EOD!AI31+TPDDL_EOD!AJ31</f>
        <v>25.6</v>
      </c>
      <c r="N31">
        <f t="shared" si="0"/>
        <v>145</v>
      </c>
      <c r="O31" s="154">
        <f t="shared" si="1"/>
        <v>0</v>
      </c>
      <c r="P31">
        <v>41</v>
      </c>
      <c r="Q31">
        <v>30.05</v>
      </c>
      <c r="R31">
        <v>8.0500000000000007</v>
      </c>
      <c r="S31">
        <v>40.299999999999997</v>
      </c>
      <c r="T31">
        <v>25.6</v>
      </c>
      <c r="U31" s="156">
        <f t="shared" si="2"/>
        <v>145</v>
      </c>
      <c r="V31" s="154">
        <f t="shared" si="3"/>
        <v>0</v>
      </c>
    </row>
    <row r="32" spans="1:22">
      <c r="A32" t="s">
        <v>74</v>
      </c>
      <c r="B32">
        <f>PPCL!D32</f>
        <v>187</v>
      </c>
      <c r="C32">
        <f>PPCL!E32</f>
        <v>0</v>
      </c>
      <c r="D32">
        <f>PPCL!O32</f>
        <v>145</v>
      </c>
      <c r="E32">
        <f>PPCL!P32</f>
        <v>0</v>
      </c>
      <c r="F32">
        <f t="shared" si="4"/>
        <v>187</v>
      </c>
      <c r="G32">
        <f t="shared" si="5"/>
        <v>145</v>
      </c>
      <c r="H32" s="154"/>
      <c r="I32">
        <f>BRPL_EOD!AI32+BRPL_EOD!AJ32</f>
        <v>41</v>
      </c>
      <c r="J32">
        <f>BYPL_EOD!AI32+BYPL_EOD!AJ32</f>
        <v>30.05</v>
      </c>
      <c r="K32">
        <f>MES_EOD!AI32+MES_EOD!AJ32</f>
        <v>8.0500000000000007</v>
      </c>
      <c r="L32">
        <f>NDMC_EOD!AI32+NDMC_EOD!AJ32</f>
        <v>40.299999999999997</v>
      </c>
      <c r="M32">
        <f>TPDDL_EOD!AI32+TPDDL_EOD!AJ32</f>
        <v>25.6</v>
      </c>
      <c r="N32">
        <f t="shared" si="0"/>
        <v>145</v>
      </c>
      <c r="O32" s="154">
        <f t="shared" si="1"/>
        <v>0</v>
      </c>
      <c r="P32">
        <v>41</v>
      </c>
      <c r="Q32">
        <v>30.05</v>
      </c>
      <c r="R32">
        <v>8.0500000000000007</v>
      </c>
      <c r="S32">
        <v>40.299999999999997</v>
      </c>
      <c r="T32">
        <v>25.6</v>
      </c>
      <c r="U32" s="156">
        <f t="shared" si="2"/>
        <v>145</v>
      </c>
      <c r="V32" s="154">
        <f t="shared" si="3"/>
        <v>0</v>
      </c>
    </row>
    <row r="33" spans="1:22">
      <c r="A33" t="s">
        <v>75</v>
      </c>
      <c r="B33">
        <f>PPCL!D33</f>
        <v>187</v>
      </c>
      <c r="C33">
        <f>PPCL!E33</f>
        <v>0</v>
      </c>
      <c r="D33">
        <f>PPCL!O33</f>
        <v>145</v>
      </c>
      <c r="E33">
        <f>PPCL!P33</f>
        <v>0</v>
      </c>
      <c r="F33">
        <f t="shared" si="4"/>
        <v>187</v>
      </c>
      <c r="G33">
        <f t="shared" si="5"/>
        <v>145</v>
      </c>
      <c r="H33" s="154"/>
      <c r="I33">
        <f>BRPL_EOD!AI33+BRPL_EOD!AJ33</f>
        <v>41</v>
      </c>
      <c r="J33">
        <f>BYPL_EOD!AI33+BYPL_EOD!AJ33</f>
        <v>30.05</v>
      </c>
      <c r="K33">
        <f>MES_EOD!AI33+MES_EOD!AJ33</f>
        <v>8</v>
      </c>
      <c r="L33">
        <f>NDMC_EOD!AI33+NDMC_EOD!AJ33</f>
        <v>43.94</v>
      </c>
      <c r="M33">
        <f>TPDDL_EOD!AI33+TPDDL_EOD!AJ33</f>
        <v>22.01</v>
      </c>
      <c r="N33">
        <f t="shared" si="0"/>
        <v>145</v>
      </c>
      <c r="O33" s="154">
        <f t="shared" si="1"/>
        <v>0</v>
      </c>
      <c r="P33">
        <v>41</v>
      </c>
      <c r="Q33">
        <v>30.05</v>
      </c>
      <c r="R33">
        <v>8</v>
      </c>
      <c r="S33">
        <v>43.94</v>
      </c>
      <c r="T33">
        <v>22.01</v>
      </c>
      <c r="U33" s="156">
        <f t="shared" si="2"/>
        <v>145</v>
      </c>
      <c r="V33" s="154">
        <f t="shared" si="3"/>
        <v>0</v>
      </c>
    </row>
    <row r="34" spans="1:22">
      <c r="A34" t="s">
        <v>76</v>
      </c>
      <c r="B34">
        <f>PPCL!D34</f>
        <v>187</v>
      </c>
      <c r="C34">
        <f>PPCL!E34</f>
        <v>0</v>
      </c>
      <c r="D34">
        <f>PPCL!O34</f>
        <v>145</v>
      </c>
      <c r="E34">
        <f>PPCL!P34</f>
        <v>0</v>
      </c>
      <c r="F34">
        <f t="shared" si="4"/>
        <v>187</v>
      </c>
      <c r="G34">
        <f t="shared" si="5"/>
        <v>145</v>
      </c>
      <c r="H34" s="154"/>
      <c r="I34">
        <f>BRPL_EOD!AI34+BRPL_EOD!AJ34</f>
        <v>41</v>
      </c>
      <c r="J34">
        <f>BYPL_EOD!AI34+BYPL_EOD!AJ34</f>
        <v>30.05</v>
      </c>
      <c r="K34">
        <f>MES_EOD!AI34+MES_EOD!AJ34</f>
        <v>8.0500000000000007</v>
      </c>
      <c r="L34">
        <f>NDMC_EOD!AI34+NDMC_EOD!AJ34</f>
        <v>40.299999999999997</v>
      </c>
      <c r="M34">
        <f>TPDDL_EOD!AI34+TPDDL_EOD!AJ34</f>
        <v>25.6</v>
      </c>
      <c r="N34">
        <f t="shared" si="0"/>
        <v>145</v>
      </c>
      <c r="O34" s="154">
        <f t="shared" si="1"/>
        <v>0</v>
      </c>
      <c r="P34">
        <v>41</v>
      </c>
      <c r="Q34">
        <v>30.05</v>
      </c>
      <c r="R34">
        <v>8.0500000000000007</v>
      </c>
      <c r="S34">
        <v>40.299999999999997</v>
      </c>
      <c r="T34">
        <v>25.6</v>
      </c>
      <c r="U34" s="156">
        <f t="shared" si="2"/>
        <v>145</v>
      </c>
      <c r="V34" s="154">
        <f t="shared" si="3"/>
        <v>0</v>
      </c>
    </row>
    <row r="35" spans="1:22">
      <c r="A35" t="s">
        <v>77</v>
      </c>
      <c r="B35">
        <f>PPCL!D35</f>
        <v>187</v>
      </c>
      <c r="C35">
        <f>PPCL!E35</f>
        <v>0</v>
      </c>
      <c r="D35">
        <f>PPCL!O35</f>
        <v>145</v>
      </c>
      <c r="E35">
        <f>PPCL!P35</f>
        <v>0</v>
      </c>
      <c r="F35">
        <f t="shared" si="4"/>
        <v>187</v>
      </c>
      <c r="G35">
        <f t="shared" si="5"/>
        <v>145</v>
      </c>
      <c r="H35" s="154"/>
      <c r="I35">
        <f>BRPL_EOD!AI35+BRPL_EOD!AJ35</f>
        <v>41</v>
      </c>
      <c r="J35">
        <f>BYPL_EOD!AI35+BYPL_EOD!AJ35</f>
        <v>30.05</v>
      </c>
      <c r="K35">
        <f>MES_EOD!AI35+MES_EOD!AJ35</f>
        <v>8.0500000000000007</v>
      </c>
      <c r="L35">
        <f>NDMC_EOD!AI35+NDMC_EOD!AJ35</f>
        <v>40.299999999999997</v>
      </c>
      <c r="M35">
        <f>TPDDL_EOD!AI35+TPDDL_EOD!AJ35</f>
        <v>25.6</v>
      </c>
      <c r="N35">
        <f t="shared" si="0"/>
        <v>145</v>
      </c>
      <c r="O35" s="154">
        <f t="shared" si="1"/>
        <v>0</v>
      </c>
      <c r="P35">
        <v>41</v>
      </c>
      <c r="Q35">
        <v>30.05</v>
      </c>
      <c r="R35">
        <v>8.0500000000000007</v>
      </c>
      <c r="S35">
        <v>40.299999999999997</v>
      </c>
      <c r="T35">
        <v>25.6</v>
      </c>
      <c r="U35" s="156">
        <f t="shared" si="2"/>
        <v>145</v>
      </c>
      <c r="V35" s="154">
        <f t="shared" si="3"/>
        <v>0</v>
      </c>
    </row>
    <row r="36" spans="1:22">
      <c r="A36" t="s">
        <v>78</v>
      </c>
      <c r="B36">
        <f>PPCL!D36</f>
        <v>187</v>
      </c>
      <c r="C36">
        <f>PPCL!E36</f>
        <v>0</v>
      </c>
      <c r="D36">
        <f>PPCL!O36</f>
        <v>145</v>
      </c>
      <c r="E36">
        <f>PPCL!P36</f>
        <v>0</v>
      </c>
      <c r="F36">
        <f t="shared" si="4"/>
        <v>187</v>
      </c>
      <c r="G36">
        <f t="shared" si="5"/>
        <v>145</v>
      </c>
      <c r="H36" s="154"/>
      <c r="I36">
        <f>BRPL_EOD!AI36+BRPL_EOD!AJ36</f>
        <v>41</v>
      </c>
      <c r="J36">
        <f>BYPL_EOD!AI36+BYPL_EOD!AJ36</f>
        <v>30.05</v>
      </c>
      <c r="K36">
        <f>MES_EOD!AI36+MES_EOD!AJ36</f>
        <v>8.0500000000000007</v>
      </c>
      <c r="L36">
        <f>NDMC_EOD!AI36+NDMC_EOD!AJ36</f>
        <v>40.299999999999997</v>
      </c>
      <c r="M36">
        <f>TPDDL_EOD!AI36+TPDDL_EOD!AJ36</f>
        <v>25.6</v>
      </c>
      <c r="N36">
        <f t="shared" si="0"/>
        <v>145</v>
      </c>
      <c r="O36" s="154">
        <f t="shared" si="1"/>
        <v>0</v>
      </c>
      <c r="P36">
        <v>41</v>
      </c>
      <c r="Q36">
        <v>30.05</v>
      </c>
      <c r="R36">
        <v>8.0500000000000007</v>
      </c>
      <c r="S36">
        <v>40.299999999999997</v>
      </c>
      <c r="T36">
        <v>25.6</v>
      </c>
      <c r="U36" s="156">
        <f t="shared" si="2"/>
        <v>145</v>
      </c>
      <c r="V36" s="154">
        <f t="shared" si="3"/>
        <v>0</v>
      </c>
    </row>
    <row r="37" spans="1:22">
      <c r="A37" t="s">
        <v>79</v>
      </c>
      <c r="B37">
        <f>PPCL!D37</f>
        <v>187</v>
      </c>
      <c r="C37">
        <f>PPCL!E37</f>
        <v>0</v>
      </c>
      <c r="D37">
        <f>PPCL!O37</f>
        <v>145</v>
      </c>
      <c r="E37">
        <f>PPCL!P37</f>
        <v>0</v>
      </c>
      <c r="F37">
        <f t="shared" si="4"/>
        <v>187</v>
      </c>
      <c r="G37">
        <f t="shared" si="5"/>
        <v>145</v>
      </c>
      <c r="H37" s="154"/>
      <c r="I37">
        <f>BRPL_EOD!AI37+BRPL_EOD!AJ37</f>
        <v>41</v>
      </c>
      <c r="J37">
        <f>BYPL_EOD!AI37+BYPL_EOD!AJ37</f>
        <v>30.05</v>
      </c>
      <c r="K37">
        <f>MES_EOD!AI37+MES_EOD!AJ37</f>
        <v>8</v>
      </c>
      <c r="L37">
        <f>NDMC_EOD!AI37+NDMC_EOD!AJ37</f>
        <v>43.94</v>
      </c>
      <c r="M37">
        <f>TPDDL_EOD!AI37+TPDDL_EOD!AJ37</f>
        <v>22.01</v>
      </c>
      <c r="N37">
        <f t="shared" si="0"/>
        <v>145</v>
      </c>
      <c r="O37" s="154">
        <f t="shared" si="1"/>
        <v>0</v>
      </c>
      <c r="P37">
        <v>41</v>
      </c>
      <c r="Q37">
        <v>30.05</v>
      </c>
      <c r="R37">
        <v>8</v>
      </c>
      <c r="S37">
        <v>43.94</v>
      </c>
      <c r="T37">
        <v>22.01</v>
      </c>
      <c r="U37" s="156">
        <f t="shared" si="2"/>
        <v>145</v>
      </c>
      <c r="V37" s="154">
        <f t="shared" si="3"/>
        <v>0</v>
      </c>
    </row>
    <row r="38" spans="1:22">
      <c r="A38" t="s">
        <v>80</v>
      </c>
      <c r="B38">
        <f>PPCL!D38</f>
        <v>187</v>
      </c>
      <c r="C38">
        <f>PPCL!E38</f>
        <v>0</v>
      </c>
      <c r="D38">
        <f>PPCL!O38</f>
        <v>145</v>
      </c>
      <c r="E38">
        <f>PPCL!P38</f>
        <v>0</v>
      </c>
      <c r="F38">
        <f t="shared" si="4"/>
        <v>187</v>
      </c>
      <c r="G38">
        <f t="shared" si="5"/>
        <v>145</v>
      </c>
      <c r="H38" s="154"/>
      <c r="I38">
        <f>BRPL_EOD!AI38+BRPL_EOD!AJ38</f>
        <v>41</v>
      </c>
      <c r="J38">
        <f>BYPL_EOD!AI38+BYPL_EOD!AJ38</f>
        <v>30.05</v>
      </c>
      <c r="K38">
        <f>MES_EOD!AI38+MES_EOD!AJ38</f>
        <v>8</v>
      </c>
      <c r="L38">
        <f>NDMC_EOD!AI38+NDMC_EOD!AJ38</f>
        <v>43.94</v>
      </c>
      <c r="M38">
        <f>TPDDL_EOD!AI38+TPDDL_EOD!AJ38</f>
        <v>22.01</v>
      </c>
      <c r="N38">
        <f t="shared" si="0"/>
        <v>145</v>
      </c>
      <c r="O38" s="154">
        <f t="shared" si="1"/>
        <v>0</v>
      </c>
      <c r="P38">
        <v>41</v>
      </c>
      <c r="Q38">
        <v>30.05</v>
      </c>
      <c r="R38">
        <v>8</v>
      </c>
      <c r="S38">
        <v>43.94</v>
      </c>
      <c r="T38">
        <v>22.01</v>
      </c>
      <c r="U38" s="156">
        <f t="shared" si="2"/>
        <v>145</v>
      </c>
      <c r="V38" s="154">
        <f t="shared" si="3"/>
        <v>0</v>
      </c>
    </row>
    <row r="39" spans="1:22">
      <c r="A39" t="s">
        <v>81</v>
      </c>
      <c r="B39">
        <f>PPCL!D39</f>
        <v>187</v>
      </c>
      <c r="C39">
        <f>PPCL!E39</f>
        <v>0</v>
      </c>
      <c r="D39">
        <f>PPCL!O39</f>
        <v>145</v>
      </c>
      <c r="E39">
        <f>PPCL!P39</f>
        <v>0</v>
      </c>
      <c r="F39">
        <f t="shared" si="4"/>
        <v>187</v>
      </c>
      <c r="G39">
        <f t="shared" si="5"/>
        <v>145</v>
      </c>
      <c r="H39" s="154"/>
      <c r="I39">
        <f>BRPL_EOD!AI39+BRPL_EOD!AJ39</f>
        <v>41</v>
      </c>
      <c r="J39">
        <f>BYPL_EOD!AI39+BYPL_EOD!AJ39</f>
        <v>30.05</v>
      </c>
      <c r="K39">
        <f>MES_EOD!AI39+MES_EOD!AJ39</f>
        <v>8</v>
      </c>
      <c r="L39">
        <f>NDMC_EOD!AI39+NDMC_EOD!AJ39</f>
        <v>43.94</v>
      </c>
      <c r="M39">
        <f>TPDDL_EOD!AI39+TPDDL_EOD!AJ39</f>
        <v>22.01</v>
      </c>
      <c r="N39">
        <f t="shared" si="0"/>
        <v>145</v>
      </c>
      <c r="O39" s="154">
        <f t="shared" si="1"/>
        <v>0</v>
      </c>
      <c r="P39">
        <v>41</v>
      </c>
      <c r="Q39">
        <v>30.05</v>
      </c>
      <c r="R39">
        <v>8</v>
      </c>
      <c r="S39">
        <v>43.94</v>
      </c>
      <c r="T39">
        <v>22.01</v>
      </c>
      <c r="U39" s="156">
        <f t="shared" si="2"/>
        <v>145</v>
      </c>
      <c r="V39" s="154">
        <f t="shared" si="3"/>
        <v>0</v>
      </c>
    </row>
    <row r="40" spans="1:22">
      <c r="A40" t="s">
        <v>82</v>
      </c>
      <c r="B40">
        <f>PPCL!D40</f>
        <v>187</v>
      </c>
      <c r="C40">
        <f>PPCL!E40</f>
        <v>0</v>
      </c>
      <c r="D40">
        <f>PPCL!O40</f>
        <v>145</v>
      </c>
      <c r="E40">
        <f>PPCL!P40</f>
        <v>0</v>
      </c>
      <c r="F40">
        <f t="shared" si="4"/>
        <v>187</v>
      </c>
      <c r="G40">
        <f t="shared" si="5"/>
        <v>145</v>
      </c>
      <c r="H40" s="154"/>
      <c r="I40">
        <f>BRPL_EOD!AI40+BRPL_EOD!AJ40</f>
        <v>41</v>
      </c>
      <c r="J40">
        <f>BYPL_EOD!AI40+BYPL_EOD!AJ40</f>
        <v>30.05</v>
      </c>
      <c r="K40">
        <f>MES_EOD!AI40+MES_EOD!AJ40</f>
        <v>8</v>
      </c>
      <c r="L40">
        <f>NDMC_EOD!AI40+NDMC_EOD!AJ40</f>
        <v>43.94</v>
      </c>
      <c r="M40">
        <f>TPDDL_EOD!AI40+TPDDL_EOD!AJ40</f>
        <v>22.01</v>
      </c>
      <c r="N40">
        <f t="shared" si="0"/>
        <v>145</v>
      </c>
      <c r="O40" s="154">
        <f t="shared" si="1"/>
        <v>0</v>
      </c>
      <c r="P40">
        <v>41</v>
      </c>
      <c r="Q40">
        <v>30.05</v>
      </c>
      <c r="R40">
        <v>8</v>
      </c>
      <c r="S40">
        <v>43.94</v>
      </c>
      <c r="T40">
        <v>22.01</v>
      </c>
      <c r="U40" s="156">
        <f t="shared" si="2"/>
        <v>145</v>
      </c>
      <c r="V40" s="154">
        <f t="shared" si="3"/>
        <v>0</v>
      </c>
    </row>
    <row r="41" spans="1:22">
      <c r="A41" t="s">
        <v>83</v>
      </c>
      <c r="B41">
        <f>PPCL!D41</f>
        <v>187</v>
      </c>
      <c r="C41">
        <f>PPCL!E41</f>
        <v>0</v>
      </c>
      <c r="D41">
        <f>PPCL!O41</f>
        <v>145</v>
      </c>
      <c r="E41">
        <f>PPCL!P41</f>
        <v>0</v>
      </c>
      <c r="F41">
        <f t="shared" si="4"/>
        <v>187</v>
      </c>
      <c r="G41">
        <f t="shared" si="5"/>
        <v>145</v>
      </c>
      <c r="H41" s="154"/>
      <c r="I41">
        <f>BRPL_EOD!AI41+BRPL_EOD!AJ41</f>
        <v>41</v>
      </c>
      <c r="J41">
        <f>BYPL_EOD!AI41+BYPL_EOD!AJ41</f>
        <v>30.05</v>
      </c>
      <c r="K41">
        <f>MES_EOD!AI41+MES_EOD!AJ41</f>
        <v>8</v>
      </c>
      <c r="L41">
        <f>NDMC_EOD!AI41+NDMC_EOD!AJ41</f>
        <v>43.94</v>
      </c>
      <c r="M41">
        <f>TPDDL_EOD!AI41+TPDDL_EOD!AJ41</f>
        <v>22.01</v>
      </c>
      <c r="N41">
        <f t="shared" si="0"/>
        <v>145</v>
      </c>
      <c r="O41" s="154">
        <f t="shared" si="1"/>
        <v>0</v>
      </c>
      <c r="P41">
        <v>41</v>
      </c>
      <c r="Q41">
        <v>30.05</v>
      </c>
      <c r="R41">
        <v>8</v>
      </c>
      <c r="S41">
        <v>43.94</v>
      </c>
      <c r="T41">
        <v>22.01</v>
      </c>
      <c r="U41" s="156">
        <f t="shared" si="2"/>
        <v>145</v>
      </c>
      <c r="V41" s="154">
        <f t="shared" si="3"/>
        <v>0</v>
      </c>
    </row>
    <row r="42" spans="1:22">
      <c r="A42" t="s">
        <v>84</v>
      </c>
      <c r="B42">
        <f>PPCL!D42</f>
        <v>187</v>
      </c>
      <c r="C42">
        <f>PPCL!E42</f>
        <v>0</v>
      </c>
      <c r="D42">
        <f>PPCL!O42</f>
        <v>145</v>
      </c>
      <c r="E42">
        <f>PPCL!P42</f>
        <v>0</v>
      </c>
      <c r="F42">
        <f t="shared" si="4"/>
        <v>187</v>
      </c>
      <c r="G42">
        <f t="shared" si="5"/>
        <v>145</v>
      </c>
      <c r="H42" s="154"/>
      <c r="I42">
        <f>BRPL_EOD!AI42+BRPL_EOD!AJ42</f>
        <v>41</v>
      </c>
      <c r="J42">
        <f>BYPL_EOD!AI42+BYPL_EOD!AJ42</f>
        <v>30.05</v>
      </c>
      <c r="K42">
        <f>MES_EOD!AI42+MES_EOD!AJ42</f>
        <v>8</v>
      </c>
      <c r="L42">
        <f>NDMC_EOD!AI42+NDMC_EOD!AJ42</f>
        <v>43.94</v>
      </c>
      <c r="M42">
        <f>TPDDL_EOD!AI42+TPDDL_EOD!AJ42</f>
        <v>22.01</v>
      </c>
      <c r="N42">
        <f t="shared" si="0"/>
        <v>145</v>
      </c>
      <c r="O42" s="154">
        <f t="shared" si="1"/>
        <v>0</v>
      </c>
      <c r="P42">
        <v>41</v>
      </c>
      <c r="Q42">
        <v>30.05</v>
      </c>
      <c r="R42">
        <v>8</v>
      </c>
      <c r="S42">
        <v>43.94</v>
      </c>
      <c r="T42">
        <v>22.01</v>
      </c>
      <c r="U42" s="156">
        <f t="shared" si="2"/>
        <v>145</v>
      </c>
      <c r="V42" s="154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145</v>
      </c>
      <c r="E43">
        <f>PPCL!P43</f>
        <v>0</v>
      </c>
      <c r="F43">
        <f t="shared" si="4"/>
        <v>180</v>
      </c>
      <c r="G43">
        <f t="shared" si="5"/>
        <v>145</v>
      </c>
      <c r="H43" s="154"/>
      <c r="I43">
        <f>BRPL_EOD!AI43+BRPL_EOD!AJ43</f>
        <v>41.02</v>
      </c>
      <c r="J43">
        <f>BYPL_EOD!AI43+BYPL_EOD!AJ43</f>
        <v>23.3</v>
      </c>
      <c r="K43">
        <f>MES_EOD!AI43+MES_EOD!AJ43</f>
        <v>8.7899999999999991</v>
      </c>
      <c r="L43">
        <f>NDMC_EOD!AI43+NDMC_EOD!AJ43</f>
        <v>43.94</v>
      </c>
      <c r="M43">
        <f>TPDDL_EOD!AI43+TPDDL_EOD!AJ43</f>
        <v>27.95</v>
      </c>
      <c r="N43">
        <f t="shared" si="0"/>
        <v>145</v>
      </c>
      <c r="O43" s="154">
        <f t="shared" si="1"/>
        <v>0</v>
      </c>
      <c r="P43">
        <v>41.02</v>
      </c>
      <c r="Q43">
        <v>23.3</v>
      </c>
      <c r="R43">
        <v>8.7899999999999991</v>
      </c>
      <c r="S43">
        <v>43.94</v>
      </c>
      <c r="T43">
        <v>27.95</v>
      </c>
      <c r="U43" s="156">
        <f t="shared" si="2"/>
        <v>145</v>
      </c>
      <c r="V43" s="154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145</v>
      </c>
      <c r="E44">
        <f>PPCL!P44</f>
        <v>0</v>
      </c>
      <c r="F44">
        <f t="shared" si="4"/>
        <v>180</v>
      </c>
      <c r="G44">
        <f t="shared" si="5"/>
        <v>145</v>
      </c>
      <c r="H44" s="154"/>
      <c r="I44">
        <f>BRPL_EOD!AI44+BRPL_EOD!AJ44</f>
        <v>41.02</v>
      </c>
      <c r="J44">
        <f>BYPL_EOD!AI44+BYPL_EOD!AJ44</f>
        <v>23.3</v>
      </c>
      <c r="K44">
        <f>MES_EOD!AI44+MES_EOD!AJ44</f>
        <v>8.7899999999999991</v>
      </c>
      <c r="L44">
        <f>NDMC_EOD!AI44+NDMC_EOD!AJ44</f>
        <v>43.94</v>
      </c>
      <c r="M44">
        <f>TPDDL_EOD!AI44+TPDDL_EOD!AJ44</f>
        <v>27.95</v>
      </c>
      <c r="N44">
        <f t="shared" si="0"/>
        <v>145</v>
      </c>
      <c r="O44" s="154">
        <f t="shared" si="1"/>
        <v>0</v>
      </c>
      <c r="P44">
        <v>41.02</v>
      </c>
      <c r="Q44">
        <v>23.3</v>
      </c>
      <c r="R44">
        <v>8.7899999999999991</v>
      </c>
      <c r="S44">
        <v>43.94</v>
      </c>
      <c r="T44">
        <v>27.95</v>
      </c>
      <c r="U44" s="156">
        <f t="shared" si="2"/>
        <v>145</v>
      </c>
      <c r="V44" s="154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145</v>
      </c>
      <c r="E45">
        <f>PPCL!P45</f>
        <v>0</v>
      </c>
      <c r="F45">
        <f t="shared" si="4"/>
        <v>180</v>
      </c>
      <c r="G45">
        <f t="shared" si="5"/>
        <v>145</v>
      </c>
      <c r="H45" s="154"/>
      <c r="I45">
        <f>BRPL_EOD!AI45+BRPL_EOD!AJ45</f>
        <v>41.02</v>
      </c>
      <c r="J45">
        <f>BYPL_EOD!AI45+BYPL_EOD!AJ45</f>
        <v>23.3</v>
      </c>
      <c r="K45">
        <f>MES_EOD!AI45+MES_EOD!AJ45</f>
        <v>8.7899999999999991</v>
      </c>
      <c r="L45">
        <f>NDMC_EOD!AI45+NDMC_EOD!AJ45</f>
        <v>43.94</v>
      </c>
      <c r="M45">
        <f>TPDDL_EOD!AI45+TPDDL_EOD!AJ45</f>
        <v>27.95</v>
      </c>
      <c r="N45">
        <f t="shared" si="0"/>
        <v>145</v>
      </c>
      <c r="O45" s="154">
        <f t="shared" si="1"/>
        <v>0</v>
      </c>
      <c r="P45">
        <v>41.02</v>
      </c>
      <c r="Q45">
        <v>23.3</v>
      </c>
      <c r="R45">
        <v>8.7899999999999991</v>
      </c>
      <c r="S45">
        <v>43.94</v>
      </c>
      <c r="T45">
        <v>27.95</v>
      </c>
      <c r="U45" s="156">
        <f t="shared" si="2"/>
        <v>145</v>
      </c>
      <c r="V45" s="154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145</v>
      </c>
      <c r="E46">
        <f>PPCL!P46</f>
        <v>0</v>
      </c>
      <c r="F46">
        <f t="shared" si="4"/>
        <v>180</v>
      </c>
      <c r="G46">
        <f t="shared" si="5"/>
        <v>145</v>
      </c>
      <c r="H46" s="154"/>
      <c r="I46">
        <f>BRPL_EOD!AI46+BRPL_EOD!AJ46</f>
        <v>41.02</v>
      </c>
      <c r="J46">
        <f>BYPL_EOD!AI46+BYPL_EOD!AJ46</f>
        <v>23.3</v>
      </c>
      <c r="K46">
        <f>MES_EOD!AI46+MES_EOD!AJ46</f>
        <v>8.7899999999999991</v>
      </c>
      <c r="L46">
        <f>NDMC_EOD!AI46+NDMC_EOD!AJ46</f>
        <v>43.94</v>
      </c>
      <c r="M46">
        <f>TPDDL_EOD!AI46+TPDDL_EOD!AJ46</f>
        <v>27.95</v>
      </c>
      <c r="N46">
        <f t="shared" si="0"/>
        <v>145</v>
      </c>
      <c r="O46" s="154">
        <f t="shared" si="1"/>
        <v>0</v>
      </c>
      <c r="P46">
        <v>41.02</v>
      </c>
      <c r="Q46">
        <v>23.3</v>
      </c>
      <c r="R46">
        <v>8.7899999999999991</v>
      </c>
      <c r="S46">
        <v>43.94</v>
      </c>
      <c r="T46">
        <v>27.95</v>
      </c>
      <c r="U46" s="156">
        <f t="shared" si="2"/>
        <v>145</v>
      </c>
      <c r="V46" s="154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145</v>
      </c>
      <c r="E47">
        <f>PPCL!P47</f>
        <v>0</v>
      </c>
      <c r="F47">
        <f t="shared" si="4"/>
        <v>180</v>
      </c>
      <c r="G47">
        <f t="shared" si="5"/>
        <v>145</v>
      </c>
      <c r="H47" s="154"/>
      <c r="I47">
        <f>BRPL_EOD!AI47+BRPL_EOD!AJ47</f>
        <v>41.02</v>
      </c>
      <c r="J47">
        <f>BYPL_EOD!AI47+BYPL_EOD!AJ47</f>
        <v>23.3</v>
      </c>
      <c r="K47">
        <f>MES_EOD!AI47+MES_EOD!AJ47</f>
        <v>8.7899999999999991</v>
      </c>
      <c r="L47">
        <f>NDMC_EOD!AI47+NDMC_EOD!AJ47</f>
        <v>43.94</v>
      </c>
      <c r="M47">
        <f>TPDDL_EOD!AI47+TPDDL_EOD!AJ47</f>
        <v>27.95</v>
      </c>
      <c r="N47">
        <f t="shared" si="0"/>
        <v>145</v>
      </c>
      <c r="O47" s="154">
        <f t="shared" si="1"/>
        <v>0</v>
      </c>
      <c r="P47">
        <v>41.02</v>
      </c>
      <c r="Q47">
        <v>23.3</v>
      </c>
      <c r="R47">
        <v>8.7899999999999991</v>
      </c>
      <c r="S47">
        <v>43.94</v>
      </c>
      <c r="T47">
        <v>27.95</v>
      </c>
      <c r="U47" s="156">
        <f t="shared" si="2"/>
        <v>145</v>
      </c>
      <c r="V47" s="154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145</v>
      </c>
      <c r="E48">
        <f>PPCL!P48</f>
        <v>0</v>
      </c>
      <c r="F48">
        <f t="shared" si="4"/>
        <v>180</v>
      </c>
      <c r="G48">
        <f t="shared" si="5"/>
        <v>145</v>
      </c>
      <c r="H48" s="154"/>
      <c r="I48">
        <f>BRPL_EOD!AI48+BRPL_EOD!AJ48</f>
        <v>41.02</v>
      </c>
      <c r="J48">
        <f>BYPL_EOD!AI48+BYPL_EOD!AJ48</f>
        <v>23.3</v>
      </c>
      <c r="K48">
        <f>MES_EOD!AI48+MES_EOD!AJ48</f>
        <v>8.7899999999999991</v>
      </c>
      <c r="L48">
        <f>NDMC_EOD!AI48+NDMC_EOD!AJ48</f>
        <v>43.94</v>
      </c>
      <c r="M48">
        <f>TPDDL_EOD!AI48+TPDDL_EOD!AJ48</f>
        <v>27.95</v>
      </c>
      <c r="N48">
        <f t="shared" si="0"/>
        <v>145</v>
      </c>
      <c r="O48" s="154">
        <f t="shared" si="1"/>
        <v>0</v>
      </c>
      <c r="P48">
        <v>41.02</v>
      </c>
      <c r="Q48">
        <v>23.3</v>
      </c>
      <c r="R48">
        <v>8.7899999999999991</v>
      </c>
      <c r="S48">
        <v>43.94</v>
      </c>
      <c r="T48">
        <v>27.95</v>
      </c>
      <c r="U48" s="156">
        <f t="shared" si="2"/>
        <v>145</v>
      </c>
      <c r="V48" s="154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145</v>
      </c>
      <c r="E49">
        <f>PPCL!P49</f>
        <v>0</v>
      </c>
      <c r="F49">
        <f t="shared" si="4"/>
        <v>180</v>
      </c>
      <c r="G49">
        <f t="shared" si="5"/>
        <v>145</v>
      </c>
      <c r="H49" s="154"/>
      <c r="I49">
        <f>BRPL_EOD!AI49+BRPL_EOD!AJ49</f>
        <v>41.02</v>
      </c>
      <c r="J49">
        <f>BYPL_EOD!AI49+BYPL_EOD!AJ49</f>
        <v>23.3</v>
      </c>
      <c r="K49">
        <f>MES_EOD!AI49+MES_EOD!AJ49</f>
        <v>8.7899999999999991</v>
      </c>
      <c r="L49">
        <f>NDMC_EOD!AI49+NDMC_EOD!AJ49</f>
        <v>43.94</v>
      </c>
      <c r="M49">
        <f>TPDDL_EOD!AI49+TPDDL_EOD!AJ49</f>
        <v>27.95</v>
      </c>
      <c r="N49">
        <f t="shared" si="0"/>
        <v>145</v>
      </c>
      <c r="O49" s="154">
        <f t="shared" si="1"/>
        <v>0</v>
      </c>
      <c r="P49">
        <v>41.02</v>
      </c>
      <c r="Q49">
        <v>23.3</v>
      </c>
      <c r="R49">
        <v>8.7899999999999991</v>
      </c>
      <c r="S49">
        <v>43.94</v>
      </c>
      <c r="T49">
        <v>27.95</v>
      </c>
      <c r="U49" s="156">
        <f t="shared" si="2"/>
        <v>145</v>
      </c>
      <c r="V49" s="154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145</v>
      </c>
      <c r="E50">
        <f>PPCL!P50</f>
        <v>0</v>
      </c>
      <c r="F50">
        <f t="shared" si="4"/>
        <v>180</v>
      </c>
      <c r="G50">
        <f t="shared" si="5"/>
        <v>145</v>
      </c>
      <c r="H50" s="154"/>
      <c r="I50">
        <f>BRPL_EOD!AI50+BRPL_EOD!AJ50</f>
        <v>41.02</v>
      </c>
      <c r="J50">
        <f>BYPL_EOD!AI50+BYPL_EOD!AJ50</f>
        <v>23.3</v>
      </c>
      <c r="K50">
        <f>MES_EOD!AI50+MES_EOD!AJ50</f>
        <v>8.7899999999999991</v>
      </c>
      <c r="L50">
        <f>NDMC_EOD!AI50+NDMC_EOD!AJ50</f>
        <v>43.94</v>
      </c>
      <c r="M50">
        <f>TPDDL_EOD!AI50+TPDDL_EOD!AJ50</f>
        <v>27.95</v>
      </c>
      <c r="N50">
        <f t="shared" si="0"/>
        <v>145</v>
      </c>
      <c r="O50" s="154">
        <f t="shared" si="1"/>
        <v>0</v>
      </c>
      <c r="P50">
        <v>41.02</v>
      </c>
      <c r="Q50">
        <v>23.3</v>
      </c>
      <c r="R50">
        <v>8.7899999999999991</v>
      </c>
      <c r="S50">
        <v>43.94</v>
      </c>
      <c r="T50">
        <v>27.95</v>
      </c>
      <c r="U50" s="156">
        <f t="shared" si="2"/>
        <v>145</v>
      </c>
      <c r="V50" s="154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145</v>
      </c>
      <c r="E51">
        <f>PPCL!P51</f>
        <v>0</v>
      </c>
      <c r="F51">
        <f t="shared" si="4"/>
        <v>180</v>
      </c>
      <c r="G51">
        <f t="shared" si="5"/>
        <v>145</v>
      </c>
      <c r="H51" s="154"/>
      <c r="I51">
        <f>BRPL_EOD!AI51+BRPL_EOD!AJ51</f>
        <v>41.02</v>
      </c>
      <c r="J51">
        <f>BYPL_EOD!AI51+BYPL_EOD!AJ51</f>
        <v>23.3</v>
      </c>
      <c r="K51">
        <f>MES_EOD!AI51+MES_EOD!AJ51</f>
        <v>8.7899999999999991</v>
      </c>
      <c r="L51">
        <f>NDMC_EOD!AI51+NDMC_EOD!AJ51</f>
        <v>43.94</v>
      </c>
      <c r="M51">
        <f>TPDDL_EOD!AI51+TPDDL_EOD!AJ51</f>
        <v>27.95</v>
      </c>
      <c r="N51">
        <f t="shared" si="0"/>
        <v>145</v>
      </c>
      <c r="O51" s="154">
        <f t="shared" si="1"/>
        <v>0</v>
      </c>
      <c r="P51">
        <v>41.02</v>
      </c>
      <c r="Q51">
        <v>23.3</v>
      </c>
      <c r="R51">
        <v>8.7899999999999991</v>
      </c>
      <c r="S51">
        <v>43.94</v>
      </c>
      <c r="T51">
        <v>27.95</v>
      </c>
      <c r="U51" s="156">
        <f t="shared" si="2"/>
        <v>145</v>
      </c>
      <c r="V51" s="154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145</v>
      </c>
      <c r="E52">
        <f>PPCL!P52</f>
        <v>0</v>
      </c>
      <c r="F52">
        <f t="shared" si="4"/>
        <v>180</v>
      </c>
      <c r="G52">
        <f t="shared" si="5"/>
        <v>145</v>
      </c>
      <c r="H52" s="154"/>
      <c r="I52">
        <f>BRPL_EOD!AI52+BRPL_EOD!AJ52</f>
        <v>41.02</v>
      </c>
      <c r="J52">
        <f>BYPL_EOD!AI52+BYPL_EOD!AJ52</f>
        <v>23.3</v>
      </c>
      <c r="K52">
        <f>MES_EOD!AI52+MES_EOD!AJ52</f>
        <v>8.7899999999999991</v>
      </c>
      <c r="L52">
        <f>NDMC_EOD!AI52+NDMC_EOD!AJ52</f>
        <v>43.94</v>
      </c>
      <c r="M52">
        <f>TPDDL_EOD!AI52+TPDDL_EOD!AJ52</f>
        <v>27.95</v>
      </c>
      <c r="N52">
        <f t="shared" si="0"/>
        <v>145</v>
      </c>
      <c r="O52" s="154">
        <f t="shared" si="1"/>
        <v>0</v>
      </c>
      <c r="P52">
        <v>41.02</v>
      </c>
      <c r="Q52">
        <v>23.3</v>
      </c>
      <c r="R52">
        <v>8.7899999999999991</v>
      </c>
      <c r="S52">
        <v>43.94</v>
      </c>
      <c r="T52">
        <v>27.95</v>
      </c>
      <c r="U52" s="156">
        <f t="shared" si="2"/>
        <v>145</v>
      </c>
      <c r="V52" s="154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145</v>
      </c>
      <c r="E53">
        <f>PPCL!P53</f>
        <v>0</v>
      </c>
      <c r="F53">
        <f t="shared" si="4"/>
        <v>180</v>
      </c>
      <c r="G53">
        <f t="shared" si="5"/>
        <v>145</v>
      </c>
      <c r="H53" s="154"/>
      <c r="I53">
        <f>BRPL_EOD!AI53+BRPL_EOD!AJ53</f>
        <v>41.02</v>
      </c>
      <c r="J53">
        <f>BYPL_EOD!AI53+BYPL_EOD!AJ53</f>
        <v>23.3</v>
      </c>
      <c r="K53">
        <f>MES_EOD!AI53+MES_EOD!AJ53</f>
        <v>8.7899999999999991</v>
      </c>
      <c r="L53">
        <f>NDMC_EOD!AI53+NDMC_EOD!AJ53</f>
        <v>43.94</v>
      </c>
      <c r="M53">
        <f>TPDDL_EOD!AI53+TPDDL_EOD!AJ53</f>
        <v>27.95</v>
      </c>
      <c r="N53">
        <f t="shared" si="0"/>
        <v>145</v>
      </c>
      <c r="O53" s="154">
        <f t="shared" si="1"/>
        <v>0</v>
      </c>
      <c r="P53">
        <v>41.02</v>
      </c>
      <c r="Q53">
        <v>23.3</v>
      </c>
      <c r="R53">
        <v>8.7899999999999991</v>
      </c>
      <c r="S53">
        <v>43.94</v>
      </c>
      <c r="T53">
        <v>27.95</v>
      </c>
      <c r="U53" s="156">
        <f t="shared" si="2"/>
        <v>145</v>
      </c>
      <c r="V53" s="154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145</v>
      </c>
      <c r="E54">
        <f>PPCL!P54</f>
        <v>0</v>
      </c>
      <c r="F54">
        <f t="shared" si="4"/>
        <v>180</v>
      </c>
      <c r="G54">
        <f t="shared" si="5"/>
        <v>145</v>
      </c>
      <c r="H54" s="154"/>
      <c r="I54">
        <f>BRPL_EOD!AI54+BRPL_EOD!AJ54</f>
        <v>41.02</v>
      </c>
      <c r="J54">
        <f>BYPL_EOD!AI54+BYPL_EOD!AJ54</f>
        <v>23.3</v>
      </c>
      <c r="K54">
        <f>MES_EOD!AI54+MES_EOD!AJ54</f>
        <v>8.7899999999999991</v>
      </c>
      <c r="L54">
        <f>NDMC_EOD!AI54+NDMC_EOD!AJ54</f>
        <v>43.94</v>
      </c>
      <c r="M54">
        <f>TPDDL_EOD!AI54+TPDDL_EOD!AJ54</f>
        <v>27.95</v>
      </c>
      <c r="N54">
        <f t="shared" si="0"/>
        <v>145</v>
      </c>
      <c r="O54" s="154">
        <f t="shared" si="1"/>
        <v>0</v>
      </c>
      <c r="P54">
        <v>41.02</v>
      </c>
      <c r="Q54">
        <v>23.3</v>
      </c>
      <c r="R54">
        <v>8.7899999999999991</v>
      </c>
      <c r="S54">
        <v>43.94</v>
      </c>
      <c r="T54">
        <v>27.95</v>
      </c>
      <c r="U54" s="156">
        <f t="shared" si="2"/>
        <v>145</v>
      </c>
      <c r="V54" s="154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145</v>
      </c>
      <c r="E55">
        <f>PPCL!P55</f>
        <v>0</v>
      </c>
      <c r="F55">
        <f t="shared" si="4"/>
        <v>180</v>
      </c>
      <c r="G55">
        <f t="shared" si="5"/>
        <v>145</v>
      </c>
      <c r="H55" s="154"/>
      <c r="I55">
        <f>BRPL_EOD!AI55+BRPL_EOD!AJ55</f>
        <v>41.02</v>
      </c>
      <c r="J55">
        <f>BYPL_EOD!AI55+BYPL_EOD!AJ55</f>
        <v>23.3</v>
      </c>
      <c r="K55">
        <f>MES_EOD!AI55+MES_EOD!AJ55</f>
        <v>8.7899999999999991</v>
      </c>
      <c r="L55">
        <f>NDMC_EOD!AI55+NDMC_EOD!AJ55</f>
        <v>43.94</v>
      </c>
      <c r="M55">
        <f>TPDDL_EOD!AI55+TPDDL_EOD!AJ55</f>
        <v>27.95</v>
      </c>
      <c r="N55">
        <f t="shared" si="0"/>
        <v>145</v>
      </c>
      <c r="O55" s="154">
        <f t="shared" si="1"/>
        <v>0</v>
      </c>
      <c r="P55">
        <v>41.02</v>
      </c>
      <c r="Q55">
        <v>23.3</v>
      </c>
      <c r="R55">
        <v>8.7899999999999991</v>
      </c>
      <c r="S55">
        <v>43.94</v>
      </c>
      <c r="T55">
        <v>27.95</v>
      </c>
      <c r="U55" s="156">
        <f t="shared" si="2"/>
        <v>145</v>
      </c>
      <c r="V55" s="154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145</v>
      </c>
      <c r="E56">
        <f>PPCL!P56</f>
        <v>0</v>
      </c>
      <c r="F56">
        <f t="shared" si="4"/>
        <v>180</v>
      </c>
      <c r="G56">
        <f t="shared" si="5"/>
        <v>145</v>
      </c>
      <c r="H56" s="154"/>
      <c r="I56">
        <f>BRPL_EOD!AI56+BRPL_EOD!AJ56</f>
        <v>41.02</v>
      </c>
      <c r="J56">
        <f>BYPL_EOD!AI56+BYPL_EOD!AJ56</f>
        <v>23.3</v>
      </c>
      <c r="K56">
        <f>MES_EOD!AI56+MES_EOD!AJ56</f>
        <v>8.7899999999999991</v>
      </c>
      <c r="L56">
        <f>NDMC_EOD!AI56+NDMC_EOD!AJ56</f>
        <v>43.94</v>
      </c>
      <c r="M56">
        <f>TPDDL_EOD!AI56+TPDDL_EOD!AJ56</f>
        <v>27.95</v>
      </c>
      <c r="N56">
        <f t="shared" si="0"/>
        <v>145</v>
      </c>
      <c r="O56" s="154">
        <f t="shared" si="1"/>
        <v>0</v>
      </c>
      <c r="P56">
        <v>41.02</v>
      </c>
      <c r="Q56">
        <v>23.3</v>
      </c>
      <c r="R56">
        <v>8.7899999999999991</v>
      </c>
      <c r="S56">
        <v>43.94</v>
      </c>
      <c r="T56">
        <v>27.95</v>
      </c>
      <c r="U56" s="156">
        <f t="shared" si="2"/>
        <v>145</v>
      </c>
      <c r="V56" s="154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145</v>
      </c>
      <c r="E57">
        <f>PPCL!P57</f>
        <v>0</v>
      </c>
      <c r="F57">
        <f t="shared" si="4"/>
        <v>180</v>
      </c>
      <c r="G57">
        <f t="shared" si="5"/>
        <v>145</v>
      </c>
      <c r="H57" s="154"/>
      <c r="I57">
        <f>BRPL_EOD!AI57+BRPL_EOD!AJ57</f>
        <v>41.02</v>
      </c>
      <c r="J57">
        <f>BYPL_EOD!AI57+BYPL_EOD!AJ57</f>
        <v>23.3</v>
      </c>
      <c r="K57">
        <f>MES_EOD!AI57+MES_EOD!AJ57</f>
        <v>8.7899999999999991</v>
      </c>
      <c r="L57">
        <f>NDMC_EOD!AI57+NDMC_EOD!AJ57</f>
        <v>43.94</v>
      </c>
      <c r="M57">
        <f>TPDDL_EOD!AI57+TPDDL_EOD!AJ57</f>
        <v>27.96</v>
      </c>
      <c r="N57">
        <f t="shared" si="0"/>
        <v>145.01000000000002</v>
      </c>
      <c r="O57" s="154">
        <f t="shared" si="1"/>
        <v>-1.0000000000019327E-2</v>
      </c>
      <c r="P57">
        <v>41.017171229570373</v>
      </c>
      <c r="Q57">
        <v>23.298393214261083</v>
      </c>
      <c r="R57">
        <v>8.7893938349079352</v>
      </c>
      <c r="S57">
        <v>43.936969864147294</v>
      </c>
      <c r="T57">
        <v>27.9580718571133</v>
      </c>
      <c r="U57" s="156">
        <f t="shared" si="2"/>
        <v>145</v>
      </c>
      <c r="V57" s="154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145</v>
      </c>
      <c r="E58">
        <f>PPCL!P58</f>
        <v>0</v>
      </c>
      <c r="F58">
        <f t="shared" si="4"/>
        <v>180</v>
      </c>
      <c r="G58">
        <f t="shared" si="5"/>
        <v>145</v>
      </c>
      <c r="H58" s="154"/>
      <c r="I58">
        <f>BRPL_EOD!AI58+BRPL_EOD!AJ58</f>
        <v>41.02</v>
      </c>
      <c r="J58">
        <f>BYPL_EOD!AI58+BYPL_EOD!AJ58</f>
        <v>23.3</v>
      </c>
      <c r="K58">
        <f>MES_EOD!AI58+MES_EOD!AJ58</f>
        <v>8.7899999999999991</v>
      </c>
      <c r="L58">
        <f>NDMC_EOD!AI58+NDMC_EOD!AJ58</f>
        <v>43.94</v>
      </c>
      <c r="M58">
        <f>TPDDL_EOD!AI58+TPDDL_EOD!AJ58</f>
        <v>27.96</v>
      </c>
      <c r="N58">
        <f t="shared" si="0"/>
        <v>145.01000000000002</v>
      </c>
      <c r="O58" s="154">
        <f t="shared" si="1"/>
        <v>-1.0000000000019327E-2</v>
      </c>
      <c r="P58">
        <v>41.017171229570373</v>
      </c>
      <c r="Q58">
        <v>23.298393214261083</v>
      </c>
      <c r="R58">
        <v>8.7893938349079352</v>
      </c>
      <c r="S58">
        <v>43.936969864147294</v>
      </c>
      <c r="T58">
        <v>27.9580718571133</v>
      </c>
      <c r="U58" s="156">
        <f t="shared" si="2"/>
        <v>145</v>
      </c>
      <c r="V58" s="154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145</v>
      </c>
      <c r="E59">
        <f>PPCL!P59</f>
        <v>0</v>
      </c>
      <c r="F59">
        <f t="shared" si="4"/>
        <v>180</v>
      </c>
      <c r="G59">
        <f t="shared" si="5"/>
        <v>145</v>
      </c>
      <c r="H59" s="154"/>
      <c r="I59">
        <f>BRPL_EOD!AI59+BRPL_EOD!AJ59</f>
        <v>41.02</v>
      </c>
      <c r="J59">
        <f>BYPL_EOD!AI59+BYPL_EOD!AJ59</f>
        <v>23.3</v>
      </c>
      <c r="K59">
        <f>MES_EOD!AI59+MES_EOD!AJ59</f>
        <v>8.7899999999999991</v>
      </c>
      <c r="L59">
        <f>NDMC_EOD!AI59+NDMC_EOD!AJ59</f>
        <v>43.94</v>
      </c>
      <c r="M59">
        <f>TPDDL_EOD!AI59+TPDDL_EOD!AJ59</f>
        <v>27.96</v>
      </c>
      <c r="N59">
        <f t="shared" si="0"/>
        <v>145.01000000000002</v>
      </c>
      <c r="O59" s="154">
        <f t="shared" si="1"/>
        <v>-1.0000000000019327E-2</v>
      </c>
      <c r="P59">
        <v>41.017171229570373</v>
      </c>
      <c r="Q59">
        <v>23.298393214261083</v>
      </c>
      <c r="R59">
        <v>8.7893938349079352</v>
      </c>
      <c r="S59">
        <v>43.936969864147294</v>
      </c>
      <c r="T59">
        <v>27.9580718571133</v>
      </c>
      <c r="U59" s="156">
        <f t="shared" si="2"/>
        <v>145</v>
      </c>
      <c r="V59" s="154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145</v>
      </c>
      <c r="E60">
        <f>PPCL!P60</f>
        <v>0</v>
      </c>
      <c r="F60">
        <f t="shared" si="4"/>
        <v>180</v>
      </c>
      <c r="G60">
        <f t="shared" si="5"/>
        <v>145</v>
      </c>
      <c r="H60" s="154"/>
      <c r="I60">
        <f>BRPL_EOD!AI60+BRPL_EOD!AJ60</f>
        <v>41.02</v>
      </c>
      <c r="J60">
        <f>BYPL_EOD!AI60+BYPL_EOD!AJ60</f>
        <v>23.3</v>
      </c>
      <c r="K60">
        <f>MES_EOD!AI60+MES_EOD!AJ60</f>
        <v>8.7899999999999991</v>
      </c>
      <c r="L60">
        <f>NDMC_EOD!AI60+NDMC_EOD!AJ60</f>
        <v>43.94</v>
      </c>
      <c r="M60">
        <f>TPDDL_EOD!AI60+TPDDL_EOD!AJ60</f>
        <v>27.96</v>
      </c>
      <c r="N60">
        <f t="shared" si="0"/>
        <v>145.01000000000002</v>
      </c>
      <c r="O60" s="154">
        <f t="shared" si="1"/>
        <v>-1.0000000000019327E-2</v>
      </c>
      <c r="P60">
        <v>41.017171229570373</v>
      </c>
      <c r="Q60">
        <v>23.298393214261083</v>
      </c>
      <c r="R60">
        <v>8.7893938349079352</v>
      </c>
      <c r="S60">
        <v>43.936969864147294</v>
      </c>
      <c r="T60">
        <v>27.9580718571133</v>
      </c>
      <c r="U60" s="156">
        <f t="shared" si="2"/>
        <v>145</v>
      </c>
      <c r="V60" s="154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145</v>
      </c>
      <c r="E61">
        <f>PPCL!P61</f>
        <v>0</v>
      </c>
      <c r="F61">
        <f t="shared" si="4"/>
        <v>180</v>
      </c>
      <c r="G61">
        <f t="shared" si="5"/>
        <v>145</v>
      </c>
      <c r="H61" s="154"/>
      <c r="I61">
        <f>BRPL_EOD!AI61+BRPL_EOD!AJ61</f>
        <v>41.02</v>
      </c>
      <c r="J61">
        <f>BYPL_EOD!AI61+BYPL_EOD!AJ61</f>
        <v>23.3</v>
      </c>
      <c r="K61">
        <f>MES_EOD!AI61+MES_EOD!AJ61</f>
        <v>8.7899999999999991</v>
      </c>
      <c r="L61">
        <f>NDMC_EOD!AI61+NDMC_EOD!AJ61</f>
        <v>43.94</v>
      </c>
      <c r="M61">
        <f>TPDDL_EOD!AI61+TPDDL_EOD!AJ61</f>
        <v>27.96</v>
      </c>
      <c r="N61">
        <f t="shared" si="0"/>
        <v>145.01000000000002</v>
      </c>
      <c r="O61" s="154">
        <f t="shared" si="1"/>
        <v>-1.0000000000019327E-2</v>
      </c>
      <c r="P61">
        <v>41.017171229570373</v>
      </c>
      <c r="Q61">
        <v>23.298393214261083</v>
      </c>
      <c r="R61">
        <v>8.7893938349079352</v>
      </c>
      <c r="S61">
        <v>43.936969864147294</v>
      </c>
      <c r="T61">
        <v>27.9580718571133</v>
      </c>
      <c r="U61" s="156">
        <f t="shared" si="2"/>
        <v>145</v>
      </c>
      <c r="V61" s="154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145</v>
      </c>
      <c r="E62">
        <f>PPCL!P62</f>
        <v>0</v>
      </c>
      <c r="F62">
        <f t="shared" si="4"/>
        <v>180</v>
      </c>
      <c r="G62">
        <f t="shared" si="5"/>
        <v>145</v>
      </c>
      <c r="H62" s="154"/>
      <c r="I62">
        <f>BRPL_EOD!AI62+BRPL_EOD!AJ62</f>
        <v>41.02</v>
      </c>
      <c r="J62">
        <f>BYPL_EOD!AI62+BYPL_EOD!AJ62</f>
        <v>23.3</v>
      </c>
      <c r="K62">
        <f>MES_EOD!AI62+MES_EOD!AJ62</f>
        <v>8.7899999999999991</v>
      </c>
      <c r="L62">
        <f>NDMC_EOD!AI62+NDMC_EOD!AJ62</f>
        <v>43.94</v>
      </c>
      <c r="M62">
        <f>TPDDL_EOD!AI62+TPDDL_EOD!AJ62</f>
        <v>27.96</v>
      </c>
      <c r="N62">
        <f t="shared" si="0"/>
        <v>145.01000000000002</v>
      </c>
      <c r="O62" s="154">
        <f t="shared" si="1"/>
        <v>-1.0000000000019327E-2</v>
      </c>
      <c r="P62">
        <v>41.017171229570373</v>
      </c>
      <c r="Q62">
        <v>23.298393214261083</v>
      </c>
      <c r="R62">
        <v>8.7893938349079352</v>
      </c>
      <c r="S62">
        <v>43.936969864147294</v>
      </c>
      <c r="T62">
        <v>27.9580718571133</v>
      </c>
      <c r="U62" s="156">
        <f t="shared" si="2"/>
        <v>145</v>
      </c>
      <c r="V62" s="154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145</v>
      </c>
      <c r="E63">
        <f>PPCL!P63</f>
        <v>0</v>
      </c>
      <c r="F63">
        <f t="shared" si="4"/>
        <v>180</v>
      </c>
      <c r="G63">
        <f t="shared" si="5"/>
        <v>145</v>
      </c>
      <c r="H63" s="154"/>
      <c r="I63">
        <f>BRPL_EOD!AI63+BRPL_EOD!AJ63</f>
        <v>41.02</v>
      </c>
      <c r="J63">
        <f>BYPL_EOD!AI63+BYPL_EOD!AJ63</f>
        <v>23.3</v>
      </c>
      <c r="K63">
        <f>MES_EOD!AI63+MES_EOD!AJ63</f>
        <v>8.7899999999999991</v>
      </c>
      <c r="L63">
        <f>NDMC_EOD!AI63+NDMC_EOD!AJ63</f>
        <v>43.94</v>
      </c>
      <c r="M63">
        <f>TPDDL_EOD!AI63+TPDDL_EOD!AJ63</f>
        <v>27.96</v>
      </c>
      <c r="N63">
        <f t="shared" si="0"/>
        <v>145.01000000000002</v>
      </c>
      <c r="O63" s="154">
        <f t="shared" si="1"/>
        <v>-1.0000000000019327E-2</v>
      </c>
      <c r="P63">
        <v>41.017171229570373</v>
      </c>
      <c r="Q63">
        <v>23.298393214261083</v>
      </c>
      <c r="R63">
        <v>8.7893938349079352</v>
      </c>
      <c r="S63">
        <v>43.936969864147294</v>
      </c>
      <c r="T63">
        <v>27.9580718571133</v>
      </c>
      <c r="U63" s="156">
        <f t="shared" si="2"/>
        <v>145</v>
      </c>
      <c r="V63" s="154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145</v>
      </c>
      <c r="E64">
        <f>PPCL!P64</f>
        <v>0</v>
      </c>
      <c r="F64">
        <f t="shared" si="4"/>
        <v>180</v>
      </c>
      <c r="G64">
        <f t="shared" si="5"/>
        <v>145</v>
      </c>
      <c r="H64" s="154"/>
      <c r="I64">
        <f>BRPL_EOD!AI64+BRPL_EOD!AJ64</f>
        <v>41.02</v>
      </c>
      <c r="J64">
        <f>BYPL_EOD!AI64+BYPL_EOD!AJ64</f>
        <v>23.3</v>
      </c>
      <c r="K64">
        <f>MES_EOD!AI64+MES_EOD!AJ64</f>
        <v>8.7899999999999991</v>
      </c>
      <c r="L64">
        <f>NDMC_EOD!AI64+NDMC_EOD!AJ64</f>
        <v>43.94</v>
      </c>
      <c r="M64">
        <f>TPDDL_EOD!AI64+TPDDL_EOD!AJ64</f>
        <v>27.96</v>
      </c>
      <c r="N64">
        <f t="shared" si="0"/>
        <v>145.01000000000002</v>
      </c>
      <c r="O64" s="154">
        <f t="shared" si="1"/>
        <v>-1.0000000000019327E-2</v>
      </c>
      <c r="P64">
        <v>41.017171229570373</v>
      </c>
      <c r="Q64">
        <v>23.298393214261083</v>
      </c>
      <c r="R64">
        <v>8.7893938349079352</v>
      </c>
      <c r="S64">
        <v>43.936969864147294</v>
      </c>
      <c r="T64">
        <v>27.9580718571133</v>
      </c>
      <c r="U64" s="156">
        <f t="shared" si="2"/>
        <v>145</v>
      </c>
      <c r="V64" s="154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145</v>
      </c>
      <c r="E65">
        <f>PPCL!P65</f>
        <v>0</v>
      </c>
      <c r="F65">
        <f t="shared" si="4"/>
        <v>180</v>
      </c>
      <c r="G65">
        <f t="shared" si="5"/>
        <v>145</v>
      </c>
      <c r="H65" s="154"/>
      <c r="I65">
        <f>BRPL_EOD!AI65+BRPL_EOD!AJ65</f>
        <v>41.02</v>
      </c>
      <c r="J65">
        <f>BYPL_EOD!AI65+BYPL_EOD!AJ65</f>
        <v>23.3</v>
      </c>
      <c r="K65">
        <f>MES_EOD!AI65+MES_EOD!AJ65</f>
        <v>8.7899999999999991</v>
      </c>
      <c r="L65">
        <f>NDMC_EOD!AI65+NDMC_EOD!AJ65</f>
        <v>43.94</v>
      </c>
      <c r="M65">
        <f>TPDDL_EOD!AI65+TPDDL_EOD!AJ65</f>
        <v>27.96</v>
      </c>
      <c r="N65">
        <f t="shared" si="0"/>
        <v>145.01000000000002</v>
      </c>
      <c r="O65" s="154">
        <f t="shared" si="1"/>
        <v>-1.0000000000019327E-2</v>
      </c>
      <c r="P65">
        <v>41.017171229570373</v>
      </c>
      <c r="Q65">
        <v>23.298393214261083</v>
      </c>
      <c r="R65">
        <v>8.7893938349079352</v>
      </c>
      <c r="S65">
        <v>43.936969864147294</v>
      </c>
      <c r="T65">
        <v>27.9580718571133</v>
      </c>
      <c r="U65" s="156">
        <f t="shared" si="2"/>
        <v>145</v>
      </c>
      <c r="V65" s="154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145</v>
      </c>
      <c r="E66">
        <f>PPCL!P66</f>
        <v>0</v>
      </c>
      <c r="F66">
        <f t="shared" si="4"/>
        <v>180</v>
      </c>
      <c r="G66">
        <f t="shared" si="5"/>
        <v>145</v>
      </c>
      <c r="H66" s="154"/>
      <c r="I66">
        <f>BRPL_EOD!AI66+BRPL_EOD!AJ66</f>
        <v>41.02</v>
      </c>
      <c r="J66">
        <f>BYPL_EOD!AI66+BYPL_EOD!AJ66</f>
        <v>23.3</v>
      </c>
      <c r="K66">
        <f>MES_EOD!AI66+MES_EOD!AJ66</f>
        <v>8.7899999999999991</v>
      </c>
      <c r="L66">
        <f>NDMC_EOD!AI66+NDMC_EOD!AJ66</f>
        <v>43.94</v>
      </c>
      <c r="M66">
        <f>TPDDL_EOD!AI66+TPDDL_EOD!AJ66</f>
        <v>27.96</v>
      </c>
      <c r="N66">
        <f t="shared" si="0"/>
        <v>145.01000000000002</v>
      </c>
      <c r="O66" s="154">
        <f t="shared" si="1"/>
        <v>-1.0000000000019327E-2</v>
      </c>
      <c r="P66">
        <v>41.017171229570373</v>
      </c>
      <c r="Q66">
        <v>23.298393214261083</v>
      </c>
      <c r="R66">
        <v>8.7893938349079352</v>
      </c>
      <c r="S66">
        <v>43.936969864147294</v>
      </c>
      <c r="T66">
        <v>27.9580718571133</v>
      </c>
      <c r="U66" s="156">
        <f t="shared" si="2"/>
        <v>145</v>
      </c>
      <c r="V66" s="154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145</v>
      </c>
      <c r="E67">
        <f>PPCL!P67</f>
        <v>0</v>
      </c>
      <c r="F67">
        <f t="shared" si="4"/>
        <v>180</v>
      </c>
      <c r="G67">
        <f t="shared" si="5"/>
        <v>145</v>
      </c>
      <c r="H67" s="154"/>
      <c r="I67">
        <f>BRPL_EOD!AI67+BRPL_EOD!AJ67</f>
        <v>41.02</v>
      </c>
      <c r="J67">
        <f>BYPL_EOD!AI67+BYPL_EOD!AJ67</f>
        <v>23.3</v>
      </c>
      <c r="K67">
        <f>MES_EOD!AI67+MES_EOD!AJ67</f>
        <v>8.7899999999999991</v>
      </c>
      <c r="L67">
        <f>NDMC_EOD!AI67+NDMC_EOD!AJ67</f>
        <v>43.94</v>
      </c>
      <c r="M67">
        <f>TPDDL_EOD!AI67+TPDDL_EOD!AJ67</f>
        <v>27.96</v>
      </c>
      <c r="N67">
        <f t="shared" ref="N67:N98" si="6">SUM(I67:M67)</f>
        <v>145.01000000000002</v>
      </c>
      <c r="O67" s="154">
        <f t="shared" ref="O67:O98" si="7">G67-N67</f>
        <v>-1.0000000000019327E-2</v>
      </c>
      <c r="P67">
        <v>41.017171229570373</v>
      </c>
      <c r="Q67">
        <v>23.298393214261083</v>
      </c>
      <c r="R67">
        <v>8.7893938349079352</v>
      </c>
      <c r="S67">
        <v>43.936969864147294</v>
      </c>
      <c r="T67">
        <v>27.9580718571133</v>
      </c>
      <c r="U67" s="156">
        <f t="shared" ref="U67:U98" si="8">SUM(P67:T67)</f>
        <v>145</v>
      </c>
      <c r="V67" s="154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145</v>
      </c>
      <c r="E68">
        <f>PPCL!P68</f>
        <v>0</v>
      </c>
      <c r="F68">
        <f t="shared" ref="F68:F98" si="10">B68+C68</f>
        <v>180</v>
      </c>
      <c r="G68">
        <f t="shared" ref="G68:G98" si="11">D68+E68</f>
        <v>145</v>
      </c>
      <c r="H68" s="154"/>
      <c r="I68">
        <f>BRPL_EOD!AI68+BRPL_EOD!AJ68</f>
        <v>41.02</v>
      </c>
      <c r="J68">
        <f>BYPL_EOD!AI68+BYPL_EOD!AJ68</f>
        <v>23.3</v>
      </c>
      <c r="K68">
        <f>MES_EOD!AI68+MES_EOD!AJ68</f>
        <v>8.7899999999999991</v>
      </c>
      <c r="L68">
        <f>NDMC_EOD!AI68+NDMC_EOD!AJ68</f>
        <v>43.94</v>
      </c>
      <c r="M68">
        <f>TPDDL_EOD!AI68+TPDDL_EOD!AJ68</f>
        <v>27.96</v>
      </c>
      <c r="N68">
        <f t="shared" si="6"/>
        <v>145.01000000000002</v>
      </c>
      <c r="O68" s="154">
        <f t="shared" si="7"/>
        <v>-1.0000000000019327E-2</v>
      </c>
      <c r="P68">
        <v>41.017171229570373</v>
      </c>
      <c r="Q68">
        <v>23.298393214261083</v>
      </c>
      <c r="R68">
        <v>8.7893938349079352</v>
      </c>
      <c r="S68">
        <v>43.936969864147294</v>
      </c>
      <c r="T68">
        <v>27.9580718571133</v>
      </c>
      <c r="U68" s="156">
        <f t="shared" si="8"/>
        <v>145</v>
      </c>
      <c r="V68" s="154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145</v>
      </c>
      <c r="E69">
        <f>PPCL!P69</f>
        <v>0</v>
      </c>
      <c r="F69">
        <f t="shared" si="10"/>
        <v>180</v>
      </c>
      <c r="G69">
        <f t="shared" si="11"/>
        <v>145</v>
      </c>
      <c r="H69" s="154"/>
      <c r="I69">
        <f>BRPL_EOD!AI69+BRPL_EOD!AJ69</f>
        <v>41.02</v>
      </c>
      <c r="J69">
        <f>BYPL_EOD!AI69+BYPL_EOD!AJ69</f>
        <v>23.3</v>
      </c>
      <c r="K69">
        <f>MES_EOD!AI69+MES_EOD!AJ69</f>
        <v>8.7899999999999991</v>
      </c>
      <c r="L69">
        <f>NDMC_EOD!AI69+NDMC_EOD!AJ69</f>
        <v>43.94</v>
      </c>
      <c r="M69">
        <f>TPDDL_EOD!AI69+TPDDL_EOD!AJ69</f>
        <v>27.96</v>
      </c>
      <c r="N69">
        <f t="shared" si="6"/>
        <v>145.01000000000002</v>
      </c>
      <c r="O69" s="154">
        <f t="shared" si="7"/>
        <v>-1.0000000000019327E-2</v>
      </c>
      <c r="P69">
        <v>41.017171229570373</v>
      </c>
      <c r="Q69">
        <v>23.298393214261083</v>
      </c>
      <c r="R69">
        <v>8.7893938349079352</v>
      </c>
      <c r="S69">
        <v>43.936969864147294</v>
      </c>
      <c r="T69">
        <v>27.9580718571133</v>
      </c>
      <c r="U69" s="156">
        <f t="shared" si="8"/>
        <v>145</v>
      </c>
      <c r="V69" s="154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145</v>
      </c>
      <c r="E70">
        <f>PPCL!P70</f>
        <v>0</v>
      </c>
      <c r="F70">
        <f t="shared" si="10"/>
        <v>180</v>
      </c>
      <c r="G70">
        <f t="shared" si="11"/>
        <v>145</v>
      </c>
      <c r="H70" s="154"/>
      <c r="I70">
        <f>BRPL_EOD!AI70+BRPL_EOD!AJ70</f>
        <v>41.02</v>
      </c>
      <c r="J70">
        <f>BYPL_EOD!AI70+BYPL_EOD!AJ70</f>
        <v>23.3</v>
      </c>
      <c r="K70">
        <f>MES_EOD!AI70+MES_EOD!AJ70</f>
        <v>8.7899999999999991</v>
      </c>
      <c r="L70">
        <f>NDMC_EOD!AI70+NDMC_EOD!AJ70</f>
        <v>43.94</v>
      </c>
      <c r="M70">
        <f>TPDDL_EOD!AI70+TPDDL_EOD!AJ70</f>
        <v>27.96</v>
      </c>
      <c r="N70">
        <f t="shared" si="6"/>
        <v>145.01000000000002</v>
      </c>
      <c r="O70" s="154">
        <f t="shared" si="7"/>
        <v>-1.0000000000019327E-2</v>
      </c>
      <c r="P70">
        <v>41.017171229570373</v>
      </c>
      <c r="Q70">
        <v>23.298393214261083</v>
      </c>
      <c r="R70">
        <v>8.7893938349079352</v>
      </c>
      <c r="S70">
        <v>43.936969864147294</v>
      </c>
      <c r="T70">
        <v>27.9580718571133</v>
      </c>
      <c r="U70" s="156">
        <f t="shared" si="8"/>
        <v>145</v>
      </c>
      <c r="V70" s="154">
        <f t="shared" si="9"/>
        <v>0</v>
      </c>
    </row>
    <row r="71" spans="1:22">
      <c r="A71" t="s">
        <v>113</v>
      </c>
      <c r="B71">
        <f>PPCL!D71</f>
        <v>187</v>
      </c>
      <c r="C71">
        <f>PPCL!E71</f>
        <v>0</v>
      </c>
      <c r="D71">
        <f>PPCL!O71</f>
        <v>145</v>
      </c>
      <c r="E71">
        <f>PPCL!P71</f>
        <v>0</v>
      </c>
      <c r="F71">
        <f t="shared" si="10"/>
        <v>187</v>
      </c>
      <c r="G71">
        <f t="shared" si="11"/>
        <v>145</v>
      </c>
      <c r="H71" s="154"/>
      <c r="I71">
        <f>BRPL_EOD!AI71+BRPL_EOD!AJ71</f>
        <v>41.02</v>
      </c>
      <c r="J71">
        <f>BYPL_EOD!AI71+BYPL_EOD!AJ71</f>
        <v>23.3</v>
      </c>
      <c r="K71">
        <f>MES_EOD!AI71+MES_EOD!AJ71</f>
        <v>8.7899999999999991</v>
      </c>
      <c r="L71">
        <f>NDMC_EOD!AI71+NDMC_EOD!AJ71</f>
        <v>43.94</v>
      </c>
      <c r="M71">
        <f>TPDDL_EOD!AI71+TPDDL_EOD!AJ71</f>
        <v>27.96</v>
      </c>
      <c r="N71">
        <f t="shared" si="6"/>
        <v>145.01000000000002</v>
      </c>
      <c r="O71" s="154">
        <f t="shared" si="7"/>
        <v>-1.0000000000019327E-2</v>
      </c>
      <c r="P71">
        <v>41.017171229570373</v>
      </c>
      <c r="Q71">
        <v>23.298393214261083</v>
      </c>
      <c r="R71">
        <v>8.7893938349079352</v>
      </c>
      <c r="S71">
        <v>43.936969864147294</v>
      </c>
      <c r="T71">
        <v>27.9580718571133</v>
      </c>
      <c r="U71" s="156">
        <f t="shared" si="8"/>
        <v>145</v>
      </c>
      <c r="V71" s="154">
        <f t="shared" si="9"/>
        <v>0</v>
      </c>
    </row>
    <row r="72" spans="1:22">
      <c r="A72" t="s">
        <v>114</v>
      </c>
      <c r="B72">
        <f>PPCL!D72</f>
        <v>187</v>
      </c>
      <c r="C72">
        <f>PPCL!E72</f>
        <v>0</v>
      </c>
      <c r="D72">
        <f>PPCL!O72</f>
        <v>145</v>
      </c>
      <c r="E72">
        <f>PPCL!P72</f>
        <v>0</v>
      </c>
      <c r="F72">
        <f t="shared" si="10"/>
        <v>187</v>
      </c>
      <c r="G72">
        <f t="shared" si="11"/>
        <v>145</v>
      </c>
      <c r="H72" s="154"/>
      <c r="I72">
        <f>BRPL_EOD!AI72+BRPL_EOD!AJ72</f>
        <v>41.02</v>
      </c>
      <c r="J72">
        <f>BYPL_EOD!AI72+BYPL_EOD!AJ72</f>
        <v>23.3</v>
      </c>
      <c r="K72">
        <f>MES_EOD!AI72+MES_EOD!AJ72</f>
        <v>8.7899999999999991</v>
      </c>
      <c r="L72">
        <f>NDMC_EOD!AI72+NDMC_EOD!AJ72</f>
        <v>43.94</v>
      </c>
      <c r="M72">
        <f>TPDDL_EOD!AI72+TPDDL_EOD!AJ72</f>
        <v>27.96</v>
      </c>
      <c r="N72">
        <f t="shared" si="6"/>
        <v>145.01000000000002</v>
      </c>
      <c r="O72" s="154">
        <f t="shared" si="7"/>
        <v>-1.0000000000019327E-2</v>
      </c>
      <c r="P72">
        <v>41.017171229570373</v>
      </c>
      <c r="Q72">
        <v>23.298393214261083</v>
      </c>
      <c r="R72">
        <v>8.7893938349079352</v>
      </c>
      <c r="S72">
        <v>43.936969864147294</v>
      </c>
      <c r="T72">
        <v>27.9580718571133</v>
      </c>
      <c r="U72" s="156">
        <f t="shared" si="8"/>
        <v>145</v>
      </c>
      <c r="V72" s="154">
        <f t="shared" si="9"/>
        <v>0</v>
      </c>
    </row>
    <row r="73" spans="1:22">
      <c r="A73" t="s">
        <v>115</v>
      </c>
      <c r="B73">
        <f>PPCL!D73</f>
        <v>187</v>
      </c>
      <c r="C73">
        <f>PPCL!E73</f>
        <v>0</v>
      </c>
      <c r="D73">
        <f>PPCL!O73</f>
        <v>145</v>
      </c>
      <c r="E73">
        <f>PPCL!P73</f>
        <v>0</v>
      </c>
      <c r="F73">
        <f t="shared" si="10"/>
        <v>187</v>
      </c>
      <c r="G73">
        <f t="shared" si="11"/>
        <v>145</v>
      </c>
      <c r="H73" s="154"/>
      <c r="I73">
        <f>BRPL_EOD!AI73+BRPL_EOD!AJ73</f>
        <v>41.02</v>
      </c>
      <c r="J73">
        <f>BYPL_EOD!AI73+BYPL_EOD!AJ73</f>
        <v>23.3</v>
      </c>
      <c r="K73">
        <f>MES_EOD!AI73+MES_EOD!AJ73</f>
        <v>8.7899999999999991</v>
      </c>
      <c r="L73">
        <f>NDMC_EOD!AI73+NDMC_EOD!AJ73</f>
        <v>43.94</v>
      </c>
      <c r="M73">
        <f>TPDDL_EOD!AI73+TPDDL_EOD!AJ73</f>
        <v>27.96</v>
      </c>
      <c r="N73">
        <f t="shared" si="6"/>
        <v>145.01000000000002</v>
      </c>
      <c r="O73" s="154">
        <f t="shared" si="7"/>
        <v>-1.0000000000019327E-2</v>
      </c>
      <c r="P73">
        <v>41.017171229570373</v>
      </c>
      <c r="Q73">
        <v>23.298393214261083</v>
      </c>
      <c r="R73">
        <v>8.7893938349079352</v>
      </c>
      <c r="S73">
        <v>43.936969864147294</v>
      </c>
      <c r="T73">
        <v>27.9580718571133</v>
      </c>
      <c r="U73" s="156">
        <f t="shared" si="8"/>
        <v>145</v>
      </c>
      <c r="V73" s="154">
        <f t="shared" si="9"/>
        <v>0</v>
      </c>
    </row>
    <row r="74" spans="1:22">
      <c r="A74" t="s">
        <v>116</v>
      </c>
      <c r="B74">
        <f>PPCL!D74</f>
        <v>187</v>
      </c>
      <c r="C74">
        <f>PPCL!E74</f>
        <v>0</v>
      </c>
      <c r="D74">
        <f>PPCL!O74</f>
        <v>145</v>
      </c>
      <c r="E74">
        <f>PPCL!P74</f>
        <v>0</v>
      </c>
      <c r="F74">
        <f t="shared" si="10"/>
        <v>187</v>
      </c>
      <c r="G74">
        <f t="shared" si="11"/>
        <v>145</v>
      </c>
      <c r="H74" s="154"/>
      <c r="I74">
        <f>BRPL_EOD!AI74+BRPL_EOD!AJ74</f>
        <v>41.02</v>
      </c>
      <c r="J74">
        <f>BYPL_EOD!AI74+BYPL_EOD!AJ74</f>
        <v>23.3</v>
      </c>
      <c r="K74">
        <f>MES_EOD!AI74+MES_EOD!AJ74</f>
        <v>8.7899999999999991</v>
      </c>
      <c r="L74">
        <f>NDMC_EOD!AI74+NDMC_EOD!AJ74</f>
        <v>43.94</v>
      </c>
      <c r="M74">
        <f>TPDDL_EOD!AI74+TPDDL_EOD!AJ74</f>
        <v>27.96</v>
      </c>
      <c r="N74">
        <f t="shared" si="6"/>
        <v>145.01000000000002</v>
      </c>
      <c r="O74" s="154">
        <f t="shared" si="7"/>
        <v>-1.0000000000019327E-2</v>
      </c>
      <c r="P74">
        <v>41.017171229570373</v>
      </c>
      <c r="Q74">
        <v>23.298393214261083</v>
      </c>
      <c r="R74">
        <v>8.7893938349079352</v>
      </c>
      <c r="S74">
        <v>43.936969864147294</v>
      </c>
      <c r="T74">
        <v>27.9580718571133</v>
      </c>
      <c r="U74" s="156">
        <f t="shared" si="8"/>
        <v>145</v>
      </c>
      <c r="V74" s="154">
        <f t="shared" si="9"/>
        <v>0</v>
      </c>
    </row>
    <row r="75" spans="1:22">
      <c r="A75" t="s">
        <v>117</v>
      </c>
      <c r="B75">
        <f>PPCL!D75</f>
        <v>187</v>
      </c>
      <c r="C75">
        <f>PPCL!E75</f>
        <v>0</v>
      </c>
      <c r="D75">
        <f>PPCL!O75</f>
        <v>145</v>
      </c>
      <c r="E75">
        <f>PPCL!P75</f>
        <v>0</v>
      </c>
      <c r="F75">
        <f t="shared" si="10"/>
        <v>187</v>
      </c>
      <c r="G75">
        <f t="shared" si="11"/>
        <v>145</v>
      </c>
      <c r="H75" s="154"/>
      <c r="I75">
        <f>BRPL_EOD!AI75+BRPL_EOD!AJ75</f>
        <v>41.02</v>
      </c>
      <c r="J75">
        <f>BYPL_EOD!AI75+BYPL_EOD!AJ75</f>
        <v>23.3</v>
      </c>
      <c r="K75">
        <f>MES_EOD!AI75+MES_EOD!AJ75</f>
        <v>8.7899999999999991</v>
      </c>
      <c r="L75">
        <f>NDMC_EOD!AI75+NDMC_EOD!AJ75</f>
        <v>43.94</v>
      </c>
      <c r="M75">
        <f>TPDDL_EOD!AI75+TPDDL_EOD!AJ75</f>
        <v>27.96</v>
      </c>
      <c r="N75">
        <f t="shared" si="6"/>
        <v>145.01000000000002</v>
      </c>
      <c r="O75" s="154">
        <f t="shared" si="7"/>
        <v>-1.0000000000019327E-2</v>
      </c>
      <c r="P75">
        <v>41.017171229570373</v>
      </c>
      <c r="Q75">
        <v>23.298393214261083</v>
      </c>
      <c r="R75">
        <v>8.7893938349079352</v>
      </c>
      <c r="S75">
        <v>43.936969864147294</v>
      </c>
      <c r="T75">
        <v>27.9580718571133</v>
      </c>
      <c r="U75" s="156">
        <f t="shared" si="8"/>
        <v>145</v>
      </c>
      <c r="V75" s="154">
        <f t="shared" si="9"/>
        <v>0</v>
      </c>
    </row>
    <row r="76" spans="1:22">
      <c r="A76" t="s">
        <v>118</v>
      </c>
      <c r="B76">
        <f>PPCL!D76</f>
        <v>187</v>
      </c>
      <c r="C76">
        <f>PPCL!E76</f>
        <v>0</v>
      </c>
      <c r="D76">
        <f>PPCL!O76</f>
        <v>145</v>
      </c>
      <c r="E76">
        <f>PPCL!P76</f>
        <v>0</v>
      </c>
      <c r="F76">
        <f t="shared" si="10"/>
        <v>187</v>
      </c>
      <c r="G76">
        <f t="shared" si="11"/>
        <v>145</v>
      </c>
      <c r="H76" s="154"/>
      <c r="I76">
        <f>BRPL_EOD!AI76+BRPL_EOD!AJ76</f>
        <v>41.02</v>
      </c>
      <c r="J76">
        <f>BYPL_EOD!AI76+BYPL_EOD!AJ76</f>
        <v>23.3</v>
      </c>
      <c r="K76">
        <f>MES_EOD!AI76+MES_EOD!AJ76</f>
        <v>8.7899999999999991</v>
      </c>
      <c r="L76">
        <f>NDMC_EOD!AI76+NDMC_EOD!AJ76</f>
        <v>43.94</v>
      </c>
      <c r="M76">
        <f>TPDDL_EOD!AI76+TPDDL_EOD!AJ76</f>
        <v>27.96</v>
      </c>
      <c r="N76">
        <f t="shared" si="6"/>
        <v>145.01000000000002</v>
      </c>
      <c r="O76" s="154">
        <f t="shared" si="7"/>
        <v>-1.0000000000019327E-2</v>
      </c>
      <c r="P76">
        <v>41.017171229570373</v>
      </c>
      <c r="Q76">
        <v>23.298393214261083</v>
      </c>
      <c r="R76">
        <v>8.7893938349079352</v>
      </c>
      <c r="S76">
        <v>43.936969864147294</v>
      </c>
      <c r="T76">
        <v>27.9580718571133</v>
      </c>
      <c r="U76" s="156">
        <f t="shared" si="8"/>
        <v>145</v>
      </c>
      <c r="V76" s="154">
        <f t="shared" si="9"/>
        <v>0</v>
      </c>
    </row>
    <row r="77" spans="1:22">
      <c r="A77" t="s">
        <v>119</v>
      </c>
      <c r="B77">
        <f>PPCL!D77</f>
        <v>187</v>
      </c>
      <c r="C77">
        <f>PPCL!E77</f>
        <v>0</v>
      </c>
      <c r="D77">
        <f>PPCL!O77</f>
        <v>145</v>
      </c>
      <c r="E77">
        <f>PPCL!P77</f>
        <v>0</v>
      </c>
      <c r="F77">
        <f t="shared" si="10"/>
        <v>187</v>
      </c>
      <c r="G77">
        <f t="shared" si="11"/>
        <v>145</v>
      </c>
      <c r="H77" s="154"/>
      <c r="I77">
        <f>BRPL_EOD!AI77+BRPL_EOD!AJ77</f>
        <v>41.02</v>
      </c>
      <c r="J77">
        <f>BYPL_EOD!AI77+BYPL_EOD!AJ77</f>
        <v>23.3</v>
      </c>
      <c r="K77">
        <f>MES_EOD!AI77+MES_EOD!AJ77</f>
        <v>8.7899999999999991</v>
      </c>
      <c r="L77">
        <f>NDMC_EOD!AI77+NDMC_EOD!AJ77</f>
        <v>43.94</v>
      </c>
      <c r="M77">
        <f>TPDDL_EOD!AI77+TPDDL_EOD!AJ77</f>
        <v>27.96</v>
      </c>
      <c r="N77">
        <f t="shared" si="6"/>
        <v>145.01000000000002</v>
      </c>
      <c r="O77" s="154">
        <f t="shared" si="7"/>
        <v>-1.0000000000019327E-2</v>
      </c>
      <c r="P77">
        <v>41.017171229570373</v>
      </c>
      <c r="Q77">
        <v>23.298393214261083</v>
      </c>
      <c r="R77">
        <v>8.7893938349079352</v>
      </c>
      <c r="S77">
        <v>43.936969864147294</v>
      </c>
      <c r="T77">
        <v>27.9580718571133</v>
      </c>
      <c r="U77" s="156">
        <f t="shared" si="8"/>
        <v>145</v>
      </c>
      <c r="V77" s="154">
        <f t="shared" si="9"/>
        <v>0</v>
      </c>
    </row>
    <row r="78" spans="1:22">
      <c r="A78" t="s">
        <v>120</v>
      </c>
      <c r="B78">
        <f>PPCL!D78</f>
        <v>187</v>
      </c>
      <c r="C78">
        <f>PPCL!E78</f>
        <v>0</v>
      </c>
      <c r="D78">
        <f>PPCL!O78</f>
        <v>145</v>
      </c>
      <c r="E78">
        <f>PPCL!P78</f>
        <v>0</v>
      </c>
      <c r="F78">
        <f t="shared" si="10"/>
        <v>187</v>
      </c>
      <c r="G78">
        <f t="shared" si="11"/>
        <v>145</v>
      </c>
      <c r="H78" s="154"/>
      <c r="I78">
        <f>BRPL_EOD!AI78+BRPL_EOD!AJ78</f>
        <v>41</v>
      </c>
      <c r="J78">
        <f>BYPL_EOD!AI78+BYPL_EOD!AJ78</f>
        <v>30.05</v>
      </c>
      <c r="K78">
        <f>MES_EOD!AI78+MES_EOD!AJ78</f>
        <v>8.0500000000000007</v>
      </c>
      <c r="L78">
        <f>NDMC_EOD!AI78+NDMC_EOD!AJ78</f>
        <v>40.270000000000003</v>
      </c>
      <c r="M78">
        <f>TPDDL_EOD!AI78+TPDDL_EOD!AJ78</f>
        <v>25.62</v>
      </c>
      <c r="N78">
        <f t="shared" si="6"/>
        <v>144.99</v>
      </c>
      <c r="O78" s="154">
        <f t="shared" si="7"/>
        <v>9.9999999999909051E-3</v>
      </c>
      <c r="P78">
        <v>41.003159981623583</v>
      </c>
      <c r="Q78">
        <v>30.050900000000002</v>
      </c>
      <c r="R78">
        <v>8.0506468251626071</v>
      </c>
      <c r="S78">
        <v>40.273234946835238</v>
      </c>
      <c r="T78">
        <v>25.622058246378565</v>
      </c>
      <c r="U78" s="156">
        <f t="shared" si="8"/>
        <v>145</v>
      </c>
      <c r="V78" s="154">
        <f t="shared" si="9"/>
        <v>0</v>
      </c>
    </row>
    <row r="79" spans="1:22">
      <c r="A79" t="s">
        <v>121</v>
      </c>
      <c r="B79">
        <f>PPCL!D79</f>
        <v>187</v>
      </c>
      <c r="C79">
        <f>PPCL!E79</f>
        <v>0</v>
      </c>
      <c r="D79">
        <f>PPCL!O79</f>
        <v>145</v>
      </c>
      <c r="E79">
        <f>PPCL!P79</f>
        <v>0</v>
      </c>
      <c r="F79">
        <f t="shared" si="10"/>
        <v>187</v>
      </c>
      <c r="G79">
        <f t="shared" si="11"/>
        <v>145</v>
      </c>
      <c r="H79" s="154"/>
      <c r="I79">
        <f>BRPL_EOD!AI79+BRPL_EOD!AJ79</f>
        <v>41</v>
      </c>
      <c r="J79">
        <f>BYPL_EOD!AI79+BYPL_EOD!AJ79</f>
        <v>30.05</v>
      </c>
      <c r="K79">
        <f>MES_EOD!AI79+MES_EOD!AJ79</f>
        <v>8.0500000000000007</v>
      </c>
      <c r="L79">
        <f>NDMC_EOD!AI79+NDMC_EOD!AJ79</f>
        <v>40.270000000000003</v>
      </c>
      <c r="M79">
        <f>TPDDL_EOD!AI79+TPDDL_EOD!AJ79</f>
        <v>25.62</v>
      </c>
      <c r="N79">
        <f t="shared" si="6"/>
        <v>144.99</v>
      </c>
      <c r="O79" s="154">
        <f t="shared" si="7"/>
        <v>9.9999999999909051E-3</v>
      </c>
      <c r="P79">
        <v>41.003159981623583</v>
      </c>
      <c r="Q79">
        <v>30.050900000000002</v>
      </c>
      <c r="R79">
        <v>8.0506468251626071</v>
      </c>
      <c r="S79">
        <v>40.273234946835238</v>
      </c>
      <c r="T79">
        <v>25.622058246378565</v>
      </c>
      <c r="U79" s="156">
        <f t="shared" si="8"/>
        <v>145</v>
      </c>
      <c r="V79" s="154">
        <f t="shared" si="9"/>
        <v>0</v>
      </c>
    </row>
    <row r="80" spans="1:22">
      <c r="A80" t="s">
        <v>122</v>
      </c>
      <c r="B80">
        <f>PPCL!D80</f>
        <v>187</v>
      </c>
      <c r="C80">
        <f>PPCL!E80</f>
        <v>0</v>
      </c>
      <c r="D80">
        <f>PPCL!O80</f>
        <v>145</v>
      </c>
      <c r="E80">
        <f>PPCL!P80</f>
        <v>0</v>
      </c>
      <c r="F80">
        <f t="shared" si="10"/>
        <v>187</v>
      </c>
      <c r="G80">
        <f t="shared" si="11"/>
        <v>145</v>
      </c>
      <c r="H80" s="154"/>
      <c r="I80">
        <f>BRPL_EOD!AI80+BRPL_EOD!AJ80</f>
        <v>41</v>
      </c>
      <c r="J80">
        <f>BYPL_EOD!AI80+BYPL_EOD!AJ80</f>
        <v>30.05</v>
      </c>
      <c r="K80">
        <f>MES_EOD!AI80+MES_EOD!AJ80</f>
        <v>8.0500000000000007</v>
      </c>
      <c r="L80">
        <f>NDMC_EOD!AI80+NDMC_EOD!AJ80</f>
        <v>40.270000000000003</v>
      </c>
      <c r="M80">
        <f>TPDDL_EOD!AI80+TPDDL_EOD!AJ80</f>
        <v>25.62</v>
      </c>
      <c r="N80">
        <f t="shared" si="6"/>
        <v>144.99</v>
      </c>
      <c r="O80" s="154">
        <f t="shared" si="7"/>
        <v>9.9999999999909051E-3</v>
      </c>
      <c r="P80">
        <v>41.003159981623583</v>
      </c>
      <c r="Q80">
        <v>30.050900000000002</v>
      </c>
      <c r="R80">
        <v>8.0506468251626071</v>
      </c>
      <c r="S80">
        <v>40.273234946835238</v>
      </c>
      <c r="T80">
        <v>25.622058246378565</v>
      </c>
      <c r="U80" s="156">
        <f t="shared" si="8"/>
        <v>145</v>
      </c>
      <c r="V80" s="154">
        <f t="shared" si="9"/>
        <v>0</v>
      </c>
    </row>
    <row r="81" spans="1:22">
      <c r="A81" t="s">
        <v>123</v>
      </c>
      <c r="B81">
        <f>PPCL!D81</f>
        <v>187</v>
      </c>
      <c r="C81">
        <f>PPCL!E81</f>
        <v>0</v>
      </c>
      <c r="D81">
        <f>PPCL!O81</f>
        <v>145</v>
      </c>
      <c r="E81">
        <f>PPCL!P81</f>
        <v>0</v>
      </c>
      <c r="F81">
        <f t="shared" si="10"/>
        <v>187</v>
      </c>
      <c r="G81">
        <f t="shared" si="11"/>
        <v>145</v>
      </c>
      <c r="H81" s="154"/>
      <c r="I81">
        <f>BRPL_EOD!AI81+BRPL_EOD!AJ81</f>
        <v>41</v>
      </c>
      <c r="J81">
        <f>BYPL_EOD!AI81+BYPL_EOD!AJ81</f>
        <v>30.05</v>
      </c>
      <c r="K81">
        <f>MES_EOD!AI81+MES_EOD!AJ81</f>
        <v>8.0500000000000007</v>
      </c>
      <c r="L81">
        <f>NDMC_EOD!AI81+NDMC_EOD!AJ81</f>
        <v>40.270000000000003</v>
      </c>
      <c r="M81">
        <f>TPDDL_EOD!AI81+TPDDL_EOD!AJ81</f>
        <v>25.62</v>
      </c>
      <c r="N81">
        <f t="shared" si="6"/>
        <v>144.99</v>
      </c>
      <c r="O81" s="154">
        <f t="shared" si="7"/>
        <v>9.9999999999909051E-3</v>
      </c>
      <c r="P81">
        <v>41.003159981623583</v>
      </c>
      <c r="Q81">
        <v>30.050900000000002</v>
      </c>
      <c r="R81">
        <v>8.0506468251626071</v>
      </c>
      <c r="S81">
        <v>40.273234946835238</v>
      </c>
      <c r="T81">
        <v>25.622058246378565</v>
      </c>
      <c r="U81" s="156">
        <f t="shared" si="8"/>
        <v>145</v>
      </c>
      <c r="V81" s="154">
        <f t="shared" si="9"/>
        <v>0</v>
      </c>
    </row>
    <row r="82" spans="1:22">
      <c r="A82" t="s">
        <v>124</v>
      </c>
      <c r="B82">
        <f>PPCL!D82</f>
        <v>187</v>
      </c>
      <c r="C82">
        <f>PPCL!E82</f>
        <v>0</v>
      </c>
      <c r="D82">
        <f>PPCL!O82</f>
        <v>145</v>
      </c>
      <c r="E82">
        <f>PPCL!P82</f>
        <v>0</v>
      </c>
      <c r="F82">
        <f t="shared" si="10"/>
        <v>187</v>
      </c>
      <c r="G82">
        <f t="shared" si="11"/>
        <v>145</v>
      </c>
      <c r="H82" s="154"/>
      <c r="I82">
        <f>BRPL_EOD!AI82+BRPL_EOD!AJ82</f>
        <v>41.02</v>
      </c>
      <c r="J82">
        <f>BYPL_EOD!AI82+BYPL_EOD!AJ82</f>
        <v>23.3</v>
      </c>
      <c r="K82">
        <f>MES_EOD!AI82+MES_EOD!AJ82</f>
        <v>8.7899999999999991</v>
      </c>
      <c r="L82">
        <f>NDMC_EOD!AI82+NDMC_EOD!AJ82</f>
        <v>43.94</v>
      </c>
      <c r="M82">
        <f>TPDDL_EOD!AI82+TPDDL_EOD!AJ82</f>
        <v>27.96</v>
      </c>
      <c r="N82">
        <f t="shared" si="6"/>
        <v>145.01000000000002</v>
      </c>
      <c r="O82" s="154">
        <f t="shared" si="7"/>
        <v>-1.0000000000019327E-2</v>
      </c>
      <c r="P82">
        <v>41.017171229570373</v>
      </c>
      <c r="Q82">
        <v>23.298393214261083</v>
      </c>
      <c r="R82">
        <v>8.7893938349079352</v>
      </c>
      <c r="S82">
        <v>43.936969864147294</v>
      </c>
      <c r="T82">
        <v>27.9580718571133</v>
      </c>
      <c r="U82" s="156">
        <f t="shared" si="8"/>
        <v>145</v>
      </c>
      <c r="V82" s="154">
        <f t="shared" si="9"/>
        <v>0</v>
      </c>
    </row>
    <row r="83" spans="1:22">
      <c r="A83" t="s">
        <v>125</v>
      </c>
      <c r="B83">
        <f>PPCL!D83</f>
        <v>187</v>
      </c>
      <c r="C83">
        <f>PPCL!E83</f>
        <v>0</v>
      </c>
      <c r="D83">
        <f>PPCL!O83</f>
        <v>145</v>
      </c>
      <c r="E83">
        <f>PPCL!P83</f>
        <v>0</v>
      </c>
      <c r="F83">
        <f t="shared" si="10"/>
        <v>187</v>
      </c>
      <c r="G83">
        <f t="shared" si="11"/>
        <v>145</v>
      </c>
      <c r="H83" s="154"/>
      <c r="I83">
        <f>BRPL_EOD!AI83+BRPL_EOD!AJ83</f>
        <v>41.02</v>
      </c>
      <c r="J83">
        <f>BYPL_EOD!AI83+BYPL_EOD!AJ83</f>
        <v>23.3</v>
      </c>
      <c r="K83">
        <f>MES_EOD!AI83+MES_EOD!AJ83</f>
        <v>8.7899999999999991</v>
      </c>
      <c r="L83">
        <f>NDMC_EOD!AI83+NDMC_EOD!AJ83</f>
        <v>43.94</v>
      </c>
      <c r="M83">
        <f>TPDDL_EOD!AI83+TPDDL_EOD!AJ83</f>
        <v>27.96</v>
      </c>
      <c r="N83">
        <f t="shared" si="6"/>
        <v>145.01000000000002</v>
      </c>
      <c r="O83" s="154">
        <f t="shared" si="7"/>
        <v>-1.0000000000019327E-2</v>
      </c>
      <c r="P83">
        <v>41.017171229570373</v>
      </c>
      <c r="Q83">
        <v>23.298393214261083</v>
      </c>
      <c r="R83">
        <v>8.7893938349079352</v>
      </c>
      <c r="S83">
        <v>43.936969864147294</v>
      </c>
      <c r="T83">
        <v>27.9580718571133</v>
      </c>
      <c r="U83" s="156">
        <f t="shared" si="8"/>
        <v>145</v>
      </c>
      <c r="V83" s="154">
        <f t="shared" si="9"/>
        <v>0</v>
      </c>
    </row>
    <row r="84" spans="1:22">
      <c r="A84" t="s">
        <v>126</v>
      </c>
      <c r="B84">
        <f>PPCL!D84</f>
        <v>187</v>
      </c>
      <c r="C84">
        <f>PPCL!E84</f>
        <v>0</v>
      </c>
      <c r="D84">
        <f>PPCL!O84</f>
        <v>145</v>
      </c>
      <c r="E84">
        <f>PPCL!P84</f>
        <v>0</v>
      </c>
      <c r="F84">
        <f t="shared" si="10"/>
        <v>187</v>
      </c>
      <c r="G84">
        <f t="shared" si="11"/>
        <v>145</v>
      </c>
      <c r="H84" s="154"/>
      <c r="I84">
        <f>BRPL_EOD!AI84+BRPL_EOD!AJ84</f>
        <v>41.02</v>
      </c>
      <c r="J84">
        <f>BYPL_EOD!AI84+BYPL_EOD!AJ84</f>
        <v>23.3</v>
      </c>
      <c r="K84">
        <f>MES_EOD!AI84+MES_EOD!AJ84</f>
        <v>8.7899999999999991</v>
      </c>
      <c r="L84">
        <f>NDMC_EOD!AI84+NDMC_EOD!AJ84</f>
        <v>43.94</v>
      </c>
      <c r="M84">
        <f>TPDDL_EOD!AI84+TPDDL_EOD!AJ84</f>
        <v>27.96</v>
      </c>
      <c r="N84">
        <f t="shared" si="6"/>
        <v>145.01000000000002</v>
      </c>
      <c r="O84" s="154">
        <f t="shared" si="7"/>
        <v>-1.0000000000019327E-2</v>
      </c>
      <c r="P84">
        <v>41.017171229570373</v>
      </c>
      <c r="Q84">
        <v>23.298393214261083</v>
      </c>
      <c r="R84">
        <v>8.7893938349079352</v>
      </c>
      <c r="S84">
        <v>43.936969864147294</v>
      </c>
      <c r="T84">
        <v>27.9580718571133</v>
      </c>
      <c r="U84" s="156">
        <f t="shared" si="8"/>
        <v>145</v>
      </c>
      <c r="V84" s="154">
        <f t="shared" si="9"/>
        <v>0</v>
      </c>
    </row>
    <row r="85" spans="1:22">
      <c r="A85" t="s">
        <v>127</v>
      </c>
      <c r="B85">
        <f>PPCL!D85</f>
        <v>187</v>
      </c>
      <c r="C85">
        <f>PPCL!E85</f>
        <v>0</v>
      </c>
      <c r="D85">
        <f>PPCL!O85</f>
        <v>145</v>
      </c>
      <c r="E85">
        <f>PPCL!P85</f>
        <v>0</v>
      </c>
      <c r="F85">
        <f t="shared" si="10"/>
        <v>187</v>
      </c>
      <c r="G85">
        <f t="shared" si="11"/>
        <v>145</v>
      </c>
      <c r="H85" s="154"/>
      <c r="I85">
        <f>BRPL_EOD!AI85+BRPL_EOD!AJ85</f>
        <v>41.02</v>
      </c>
      <c r="J85">
        <f>BYPL_EOD!AI85+BYPL_EOD!AJ85</f>
        <v>23.3</v>
      </c>
      <c r="K85">
        <f>MES_EOD!AI85+MES_EOD!AJ85</f>
        <v>8.7899999999999991</v>
      </c>
      <c r="L85">
        <f>NDMC_EOD!AI85+NDMC_EOD!AJ85</f>
        <v>43.94</v>
      </c>
      <c r="M85">
        <f>TPDDL_EOD!AI85+TPDDL_EOD!AJ85</f>
        <v>27.96</v>
      </c>
      <c r="N85">
        <f t="shared" si="6"/>
        <v>145.01000000000002</v>
      </c>
      <c r="O85" s="154">
        <f t="shared" si="7"/>
        <v>-1.0000000000019327E-2</v>
      </c>
      <c r="P85">
        <v>41.017171229570373</v>
      </c>
      <c r="Q85">
        <v>23.298393214261083</v>
      </c>
      <c r="R85">
        <v>8.7893938349079352</v>
      </c>
      <c r="S85">
        <v>43.936969864147294</v>
      </c>
      <c r="T85">
        <v>27.9580718571133</v>
      </c>
      <c r="U85" s="156">
        <f t="shared" si="8"/>
        <v>145</v>
      </c>
      <c r="V85" s="154">
        <f t="shared" si="9"/>
        <v>0</v>
      </c>
    </row>
    <row r="86" spans="1:22">
      <c r="A86" t="s">
        <v>128</v>
      </c>
      <c r="B86">
        <f>PPCL!D86</f>
        <v>187</v>
      </c>
      <c r="C86">
        <f>PPCL!E86</f>
        <v>0</v>
      </c>
      <c r="D86">
        <f>PPCL!O86</f>
        <v>145</v>
      </c>
      <c r="E86">
        <f>PPCL!P86</f>
        <v>0</v>
      </c>
      <c r="F86">
        <f t="shared" si="10"/>
        <v>187</v>
      </c>
      <c r="G86">
        <f t="shared" si="11"/>
        <v>145</v>
      </c>
      <c r="H86" s="154"/>
      <c r="I86">
        <f>BRPL_EOD!AI86+BRPL_EOD!AJ86</f>
        <v>41.02</v>
      </c>
      <c r="J86">
        <f>BYPL_EOD!AI86+BYPL_EOD!AJ86</f>
        <v>23.3</v>
      </c>
      <c r="K86">
        <f>MES_EOD!AI86+MES_EOD!AJ86</f>
        <v>8.7899999999999991</v>
      </c>
      <c r="L86">
        <f>NDMC_EOD!AI86+NDMC_EOD!AJ86</f>
        <v>43.94</v>
      </c>
      <c r="M86">
        <f>TPDDL_EOD!AI86+TPDDL_EOD!AJ86</f>
        <v>27.96</v>
      </c>
      <c r="N86">
        <f t="shared" si="6"/>
        <v>145.01000000000002</v>
      </c>
      <c r="O86" s="154">
        <f t="shared" si="7"/>
        <v>-1.0000000000019327E-2</v>
      </c>
      <c r="P86">
        <v>41.017171229570373</v>
      </c>
      <c r="Q86">
        <v>23.298393214261083</v>
      </c>
      <c r="R86">
        <v>8.7893938349079352</v>
      </c>
      <c r="S86">
        <v>43.936969864147294</v>
      </c>
      <c r="T86">
        <v>27.9580718571133</v>
      </c>
      <c r="U86" s="156">
        <f t="shared" si="8"/>
        <v>145</v>
      </c>
      <c r="V86" s="154">
        <f t="shared" si="9"/>
        <v>0</v>
      </c>
    </row>
    <row r="87" spans="1:22">
      <c r="A87" t="s">
        <v>129</v>
      </c>
      <c r="B87">
        <f>PPCL!D87</f>
        <v>187</v>
      </c>
      <c r="C87">
        <f>PPCL!E87</f>
        <v>0</v>
      </c>
      <c r="D87">
        <f>PPCL!O87</f>
        <v>145</v>
      </c>
      <c r="E87">
        <f>PPCL!P87</f>
        <v>0</v>
      </c>
      <c r="F87">
        <f t="shared" si="10"/>
        <v>187</v>
      </c>
      <c r="G87">
        <f t="shared" si="11"/>
        <v>145</v>
      </c>
      <c r="H87" s="154"/>
      <c r="I87">
        <f>BRPL_EOD!AI87+BRPL_EOD!AJ87</f>
        <v>41.02</v>
      </c>
      <c r="J87">
        <f>BYPL_EOD!AI87+BYPL_EOD!AJ87</f>
        <v>23.3</v>
      </c>
      <c r="K87">
        <f>MES_EOD!AI87+MES_EOD!AJ87</f>
        <v>8.7899999999999991</v>
      </c>
      <c r="L87">
        <f>NDMC_EOD!AI87+NDMC_EOD!AJ87</f>
        <v>43.94</v>
      </c>
      <c r="M87">
        <f>TPDDL_EOD!AI87+TPDDL_EOD!AJ87</f>
        <v>27.96</v>
      </c>
      <c r="N87">
        <f t="shared" si="6"/>
        <v>145.01000000000002</v>
      </c>
      <c r="O87" s="154">
        <f t="shared" si="7"/>
        <v>-1.0000000000019327E-2</v>
      </c>
      <c r="P87">
        <v>41.017171229570373</v>
      </c>
      <c r="Q87">
        <v>23.298393214261083</v>
      </c>
      <c r="R87">
        <v>8.7893938349079352</v>
      </c>
      <c r="S87">
        <v>43.936969864147294</v>
      </c>
      <c r="T87">
        <v>27.9580718571133</v>
      </c>
      <c r="U87" s="156">
        <f t="shared" si="8"/>
        <v>145</v>
      </c>
      <c r="V87" s="154">
        <f t="shared" si="9"/>
        <v>0</v>
      </c>
    </row>
    <row r="88" spans="1:22">
      <c r="A88" t="s">
        <v>130</v>
      </c>
      <c r="B88">
        <f>PPCL!D88</f>
        <v>187</v>
      </c>
      <c r="C88">
        <f>PPCL!E88</f>
        <v>0</v>
      </c>
      <c r="D88">
        <f>PPCL!O88</f>
        <v>145</v>
      </c>
      <c r="E88">
        <f>PPCL!P88</f>
        <v>0</v>
      </c>
      <c r="F88">
        <f t="shared" si="10"/>
        <v>187</v>
      </c>
      <c r="G88">
        <f t="shared" si="11"/>
        <v>145</v>
      </c>
      <c r="H88" s="154"/>
      <c r="I88">
        <f>BRPL_EOD!AI88+BRPL_EOD!AJ88</f>
        <v>41.02</v>
      </c>
      <c r="J88">
        <f>BYPL_EOD!AI88+BYPL_EOD!AJ88</f>
        <v>23.3</v>
      </c>
      <c r="K88">
        <f>MES_EOD!AI88+MES_EOD!AJ88</f>
        <v>8.7899999999999991</v>
      </c>
      <c r="L88">
        <f>NDMC_EOD!AI88+NDMC_EOD!AJ88</f>
        <v>43.94</v>
      </c>
      <c r="M88">
        <f>TPDDL_EOD!AI88+TPDDL_EOD!AJ88</f>
        <v>27.96</v>
      </c>
      <c r="N88">
        <f t="shared" si="6"/>
        <v>145.01000000000002</v>
      </c>
      <c r="O88" s="154">
        <f t="shared" si="7"/>
        <v>-1.0000000000019327E-2</v>
      </c>
      <c r="P88">
        <v>41.017171229570373</v>
      </c>
      <c r="Q88">
        <v>23.298393214261083</v>
      </c>
      <c r="R88">
        <v>8.7893938349079352</v>
      </c>
      <c r="S88">
        <v>43.936969864147294</v>
      </c>
      <c r="T88">
        <v>27.9580718571133</v>
      </c>
      <c r="U88" s="156">
        <f t="shared" si="8"/>
        <v>145</v>
      </c>
      <c r="V88" s="154">
        <f t="shared" si="9"/>
        <v>0</v>
      </c>
    </row>
    <row r="89" spans="1:22">
      <c r="A89" t="s">
        <v>131</v>
      </c>
      <c r="B89">
        <f>PPCL!D89</f>
        <v>187</v>
      </c>
      <c r="C89">
        <f>PPCL!E89</f>
        <v>0</v>
      </c>
      <c r="D89">
        <f>PPCL!O89</f>
        <v>145</v>
      </c>
      <c r="E89">
        <f>PPCL!P89</f>
        <v>0</v>
      </c>
      <c r="F89">
        <f t="shared" si="10"/>
        <v>187</v>
      </c>
      <c r="G89">
        <f t="shared" si="11"/>
        <v>145</v>
      </c>
      <c r="H89" s="154"/>
      <c r="I89">
        <f>BRPL_EOD!AI89+BRPL_EOD!AJ89</f>
        <v>41.02</v>
      </c>
      <c r="J89">
        <f>BYPL_EOD!AI89+BYPL_EOD!AJ89</f>
        <v>23.3</v>
      </c>
      <c r="K89">
        <f>MES_EOD!AI89+MES_EOD!AJ89</f>
        <v>8.7899999999999991</v>
      </c>
      <c r="L89">
        <f>NDMC_EOD!AI89+NDMC_EOD!AJ89</f>
        <v>43.94</v>
      </c>
      <c r="M89">
        <f>TPDDL_EOD!AI89+TPDDL_EOD!AJ89</f>
        <v>27.96</v>
      </c>
      <c r="N89">
        <f t="shared" si="6"/>
        <v>145.01000000000002</v>
      </c>
      <c r="O89" s="154">
        <f t="shared" si="7"/>
        <v>-1.0000000000019327E-2</v>
      </c>
      <c r="P89">
        <v>41.017171229570373</v>
      </c>
      <c r="Q89">
        <v>23.298393214261083</v>
      </c>
      <c r="R89">
        <v>8.7893938349079352</v>
      </c>
      <c r="S89">
        <v>43.936969864147294</v>
      </c>
      <c r="T89">
        <v>27.9580718571133</v>
      </c>
      <c r="U89" s="156">
        <f t="shared" si="8"/>
        <v>145</v>
      </c>
      <c r="V89" s="154">
        <f t="shared" si="9"/>
        <v>0</v>
      </c>
    </row>
    <row r="90" spans="1:22">
      <c r="A90" t="s">
        <v>132</v>
      </c>
      <c r="B90">
        <f>PPCL!D90</f>
        <v>187</v>
      </c>
      <c r="C90">
        <f>PPCL!E90</f>
        <v>0</v>
      </c>
      <c r="D90">
        <f>PPCL!O90</f>
        <v>145</v>
      </c>
      <c r="E90">
        <f>PPCL!P90</f>
        <v>0</v>
      </c>
      <c r="F90">
        <f t="shared" si="10"/>
        <v>187</v>
      </c>
      <c r="G90">
        <f t="shared" si="11"/>
        <v>145</v>
      </c>
      <c r="H90" s="154"/>
      <c r="I90">
        <f>BRPL_EOD!AI90+BRPL_EOD!AJ90</f>
        <v>41.02</v>
      </c>
      <c r="J90">
        <f>BYPL_EOD!AI90+BYPL_EOD!AJ90</f>
        <v>23.3</v>
      </c>
      <c r="K90">
        <f>MES_EOD!AI90+MES_EOD!AJ90</f>
        <v>8.7899999999999991</v>
      </c>
      <c r="L90">
        <f>NDMC_EOD!AI90+NDMC_EOD!AJ90</f>
        <v>43.94</v>
      </c>
      <c r="M90">
        <f>TPDDL_EOD!AI90+TPDDL_EOD!AJ90</f>
        <v>27.96</v>
      </c>
      <c r="N90">
        <f t="shared" si="6"/>
        <v>145.01000000000002</v>
      </c>
      <c r="O90" s="154">
        <f t="shared" si="7"/>
        <v>-1.0000000000019327E-2</v>
      </c>
      <c r="P90">
        <v>41.017171229570373</v>
      </c>
      <c r="Q90">
        <v>23.298393214261083</v>
      </c>
      <c r="R90">
        <v>8.7893938349079352</v>
      </c>
      <c r="S90">
        <v>43.936969864147294</v>
      </c>
      <c r="T90">
        <v>27.9580718571133</v>
      </c>
      <c r="U90" s="156">
        <f t="shared" si="8"/>
        <v>145</v>
      </c>
      <c r="V90" s="154">
        <f t="shared" si="9"/>
        <v>0</v>
      </c>
    </row>
    <row r="91" spans="1:22">
      <c r="A91" t="s">
        <v>133</v>
      </c>
      <c r="B91">
        <f>PPCL!D91</f>
        <v>187</v>
      </c>
      <c r="C91">
        <f>PPCL!E91</f>
        <v>0</v>
      </c>
      <c r="D91">
        <f>PPCL!O91</f>
        <v>145</v>
      </c>
      <c r="E91">
        <f>PPCL!P91</f>
        <v>0</v>
      </c>
      <c r="F91">
        <f t="shared" si="10"/>
        <v>187</v>
      </c>
      <c r="G91">
        <f t="shared" si="11"/>
        <v>145</v>
      </c>
      <c r="H91" s="154"/>
      <c r="I91">
        <f>BRPL_EOD!AI91+BRPL_EOD!AJ91</f>
        <v>41.02</v>
      </c>
      <c r="J91">
        <f>BYPL_EOD!AI91+BYPL_EOD!AJ91</f>
        <v>23.3</v>
      </c>
      <c r="K91">
        <f>MES_EOD!AI91+MES_EOD!AJ91</f>
        <v>8.7899999999999991</v>
      </c>
      <c r="L91">
        <f>NDMC_EOD!AI91+NDMC_EOD!AJ91</f>
        <v>43.94</v>
      </c>
      <c r="M91">
        <f>TPDDL_EOD!AI91+TPDDL_EOD!AJ91</f>
        <v>27.96</v>
      </c>
      <c r="N91">
        <f t="shared" si="6"/>
        <v>145.01000000000002</v>
      </c>
      <c r="O91" s="154">
        <f t="shared" si="7"/>
        <v>-1.0000000000019327E-2</v>
      </c>
      <c r="P91">
        <v>41.017171229570373</v>
      </c>
      <c r="Q91">
        <v>23.298393214261083</v>
      </c>
      <c r="R91">
        <v>8.7893938349079352</v>
      </c>
      <c r="S91">
        <v>43.936969864147294</v>
      </c>
      <c r="T91">
        <v>27.9580718571133</v>
      </c>
      <c r="U91" s="156">
        <f t="shared" si="8"/>
        <v>145</v>
      </c>
      <c r="V91" s="154">
        <f t="shared" si="9"/>
        <v>0</v>
      </c>
    </row>
    <row r="92" spans="1:22">
      <c r="A92" t="s">
        <v>134</v>
      </c>
      <c r="B92">
        <f>PPCL!D92</f>
        <v>187</v>
      </c>
      <c r="C92">
        <f>PPCL!E92</f>
        <v>0</v>
      </c>
      <c r="D92">
        <f>PPCL!O92</f>
        <v>145</v>
      </c>
      <c r="E92">
        <f>PPCL!P92</f>
        <v>0</v>
      </c>
      <c r="F92">
        <f t="shared" si="10"/>
        <v>187</v>
      </c>
      <c r="G92">
        <f t="shared" si="11"/>
        <v>145</v>
      </c>
      <c r="H92" s="154"/>
      <c r="I92">
        <f>BRPL_EOD!AI92+BRPL_EOD!AJ92</f>
        <v>41.02</v>
      </c>
      <c r="J92">
        <f>BYPL_EOD!AI92+BYPL_EOD!AJ92</f>
        <v>23.3</v>
      </c>
      <c r="K92">
        <f>MES_EOD!AI92+MES_EOD!AJ92</f>
        <v>8.7899999999999991</v>
      </c>
      <c r="L92">
        <f>NDMC_EOD!AI92+NDMC_EOD!AJ92</f>
        <v>43.94</v>
      </c>
      <c r="M92">
        <f>TPDDL_EOD!AI92+TPDDL_EOD!AJ92</f>
        <v>27.96</v>
      </c>
      <c r="N92">
        <f t="shared" si="6"/>
        <v>145.01000000000002</v>
      </c>
      <c r="O92" s="154">
        <f t="shared" si="7"/>
        <v>-1.0000000000019327E-2</v>
      </c>
      <c r="P92">
        <v>41.017171229570373</v>
      </c>
      <c r="Q92">
        <v>23.298393214261083</v>
      </c>
      <c r="R92">
        <v>8.7893938349079352</v>
      </c>
      <c r="S92">
        <v>43.936969864147294</v>
      </c>
      <c r="T92">
        <v>27.9580718571133</v>
      </c>
      <c r="U92" s="156">
        <f t="shared" si="8"/>
        <v>145</v>
      </c>
      <c r="V92" s="154">
        <f t="shared" si="9"/>
        <v>0</v>
      </c>
    </row>
    <row r="93" spans="1:22">
      <c r="A93" t="s">
        <v>135</v>
      </c>
      <c r="B93">
        <f>PPCL!D93</f>
        <v>187</v>
      </c>
      <c r="C93">
        <f>PPCL!E93</f>
        <v>0</v>
      </c>
      <c r="D93">
        <f>PPCL!O93</f>
        <v>145</v>
      </c>
      <c r="E93">
        <f>PPCL!P93</f>
        <v>0</v>
      </c>
      <c r="F93">
        <f t="shared" si="10"/>
        <v>187</v>
      </c>
      <c r="G93">
        <f t="shared" si="11"/>
        <v>145</v>
      </c>
      <c r="H93" s="154"/>
      <c r="I93">
        <f>BRPL_EOD!AI93+BRPL_EOD!AJ93</f>
        <v>41.02</v>
      </c>
      <c r="J93">
        <f>BYPL_EOD!AI93+BYPL_EOD!AJ93</f>
        <v>23.3</v>
      </c>
      <c r="K93">
        <f>MES_EOD!AI93+MES_EOD!AJ93</f>
        <v>8.7899999999999991</v>
      </c>
      <c r="L93">
        <f>NDMC_EOD!AI93+NDMC_EOD!AJ93</f>
        <v>43.94</v>
      </c>
      <c r="M93">
        <f>TPDDL_EOD!AI93+TPDDL_EOD!AJ93</f>
        <v>27.96</v>
      </c>
      <c r="N93">
        <f t="shared" si="6"/>
        <v>145.01000000000002</v>
      </c>
      <c r="O93" s="154">
        <f t="shared" si="7"/>
        <v>-1.0000000000019327E-2</v>
      </c>
      <c r="P93">
        <v>41.017171229570373</v>
      </c>
      <c r="Q93">
        <v>23.298393214261083</v>
      </c>
      <c r="R93">
        <v>8.7893938349079352</v>
      </c>
      <c r="S93">
        <v>43.936969864147294</v>
      </c>
      <c r="T93">
        <v>27.9580718571133</v>
      </c>
      <c r="U93" s="156">
        <f t="shared" si="8"/>
        <v>145</v>
      </c>
      <c r="V93" s="154">
        <f t="shared" si="9"/>
        <v>0</v>
      </c>
    </row>
    <row r="94" spans="1:22">
      <c r="A94" t="s">
        <v>136</v>
      </c>
      <c r="B94">
        <f>PPCL!D94</f>
        <v>187</v>
      </c>
      <c r="C94">
        <f>PPCL!E94</f>
        <v>0</v>
      </c>
      <c r="D94">
        <f>PPCL!O94</f>
        <v>145</v>
      </c>
      <c r="E94">
        <f>PPCL!P94</f>
        <v>0</v>
      </c>
      <c r="F94">
        <f t="shared" si="10"/>
        <v>187</v>
      </c>
      <c r="G94">
        <f t="shared" si="11"/>
        <v>145</v>
      </c>
      <c r="H94" s="154"/>
      <c r="I94">
        <f>BRPL_EOD!AI94+BRPL_EOD!AJ94</f>
        <v>41</v>
      </c>
      <c r="J94">
        <f>BYPL_EOD!AI94+BYPL_EOD!AJ94</f>
        <v>30.05</v>
      </c>
      <c r="K94">
        <f>MES_EOD!AI94+MES_EOD!AJ94</f>
        <v>8.0500000000000007</v>
      </c>
      <c r="L94">
        <f>NDMC_EOD!AI94+NDMC_EOD!AJ94</f>
        <v>40.270000000000003</v>
      </c>
      <c r="M94">
        <f>TPDDL_EOD!AI94+TPDDL_EOD!AJ94</f>
        <v>25.62</v>
      </c>
      <c r="N94">
        <f t="shared" si="6"/>
        <v>144.99</v>
      </c>
      <c r="O94" s="154">
        <f t="shared" si="7"/>
        <v>9.9999999999909051E-3</v>
      </c>
      <c r="P94">
        <v>41.003159981623583</v>
      </c>
      <c r="Q94">
        <v>30.050900000000002</v>
      </c>
      <c r="R94">
        <v>8.0506468251626071</v>
      </c>
      <c r="S94">
        <v>40.273234946835238</v>
      </c>
      <c r="T94">
        <v>25.622058246378565</v>
      </c>
      <c r="U94" s="156">
        <f t="shared" si="8"/>
        <v>145</v>
      </c>
      <c r="V94" s="154">
        <f t="shared" si="9"/>
        <v>0</v>
      </c>
    </row>
    <row r="95" spans="1:22">
      <c r="A95" t="s">
        <v>137</v>
      </c>
      <c r="B95">
        <f>PPCL!D95</f>
        <v>187</v>
      </c>
      <c r="C95">
        <f>PPCL!E95</f>
        <v>0</v>
      </c>
      <c r="D95">
        <f>PPCL!O95</f>
        <v>145</v>
      </c>
      <c r="E95">
        <f>PPCL!P95</f>
        <v>0</v>
      </c>
      <c r="F95">
        <f t="shared" si="10"/>
        <v>187</v>
      </c>
      <c r="G95">
        <f t="shared" si="11"/>
        <v>145</v>
      </c>
      <c r="H95" s="154"/>
      <c r="I95">
        <f>BRPL_EOD!AI95+BRPL_EOD!AJ95</f>
        <v>41.02</v>
      </c>
      <c r="J95">
        <f>BYPL_EOD!AI95+BYPL_EOD!AJ95</f>
        <v>23.3</v>
      </c>
      <c r="K95">
        <f>MES_EOD!AI95+MES_EOD!AJ95</f>
        <v>8.7899999999999991</v>
      </c>
      <c r="L95">
        <f>NDMC_EOD!AI95+NDMC_EOD!AJ95</f>
        <v>43.94</v>
      </c>
      <c r="M95">
        <f>TPDDL_EOD!AI95+TPDDL_EOD!AJ95</f>
        <v>27.96</v>
      </c>
      <c r="N95">
        <f t="shared" si="6"/>
        <v>145.01000000000002</v>
      </c>
      <c r="O95" s="154">
        <f t="shared" si="7"/>
        <v>-1.0000000000019327E-2</v>
      </c>
      <c r="P95">
        <v>41.017171229570373</v>
      </c>
      <c r="Q95">
        <v>23.298393214261083</v>
      </c>
      <c r="R95">
        <v>8.7893938349079352</v>
      </c>
      <c r="S95">
        <v>43.936969864147294</v>
      </c>
      <c r="T95">
        <v>27.9580718571133</v>
      </c>
      <c r="U95" s="156">
        <f t="shared" si="8"/>
        <v>145</v>
      </c>
      <c r="V95" s="154">
        <f t="shared" si="9"/>
        <v>0</v>
      </c>
    </row>
    <row r="96" spans="1:22">
      <c r="A96" t="s">
        <v>138</v>
      </c>
      <c r="B96">
        <f>PPCL!D96</f>
        <v>187</v>
      </c>
      <c r="C96">
        <f>PPCL!E96</f>
        <v>0</v>
      </c>
      <c r="D96">
        <f>PPCL!O96</f>
        <v>145</v>
      </c>
      <c r="E96">
        <f>PPCL!P96</f>
        <v>0</v>
      </c>
      <c r="F96">
        <f t="shared" si="10"/>
        <v>187</v>
      </c>
      <c r="G96">
        <f t="shared" si="11"/>
        <v>145</v>
      </c>
      <c r="H96" s="154"/>
      <c r="I96">
        <f>BRPL_EOD!AI96+BRPL_EOD!AJ96</f>
        <v>41.02</v>
      </c>
      <c r="J96">
        <f>BYPL_EOD!AI96+BYPL_EOD!AJ96</f>
        <v>23.3</v>
      </c>
      <c r="K96">
        <f>MES_EOD!AI96+MES_EOD!AJ96</f>
        <v>8.7899999999999991</v>
      </c>
      <c r="L96">
        <f>NDMC_EOD!AI96+NDMC_EOD!AJ96</f>
        <v>43.94</v>
      </c>
      <c r="M96">
        <f>TPDDL_EOD!AI96+TPDDL_EOD!AJ96</f>
        <v>27.96</v>
      </c>
      <c r="N96">
        <f t="shared" si="6"/>
        <v>145.01000000000002</v>
      </c>
      <c r="O96" s="154">
        <f t="shared" si="7"/>
        <v>-1.0000000000019327E-2</v>
      </c>
      <c r="P96">
        <v>41.017171229570373</v>
      </c>
      <c r="Q96">
        <v>23.298393214261083</v>
      </c>
      <c r="R96">
        <v>8.7893938349079352</v>
      </c>
      <c r="S96">
        <v>43.936969864147294</v>
      </c>
      <c r="T96">
        <v>27.9580718571133</v>
      </c>
      <c r="U96" s="156">
        <f t="shared" si="8"/>
        <v>145</v>
      </c>
      <c r="V96" s="154">
        <f t="shared" si="9"/>
        <v>0</v>
      </c>
    </row>
    <row r="97" spans="1:22">
      <c r="A97" t="s">
        <v>139</v>
      </c>
      <c r="B97">
        <f>PPCL!D97</f>
        <v>187</v>
      </c>
      <c r="C97">
        <f>PPCL!E97</f>
        <v>0</v>
      </c>
      <c r="D97">
        <f>PPCL!O97</f>
        <v>145</v>
      </c>
      <c r="E97">
        <f>PPCL!P97</f>
        <v>0</v>
      </c>
      <c r="F97">
        <f t="shared" si="10"/>
        <v>187</v>
      </c>
      <c r="G97">
        <f t="shared" si="11"/>
        <v>145</v>
      </c>
      <c r="H97" s="154"/>
      <c r="I97">
        <f>BRPL_EOD!AI97+BRPL_EOD!AJ97</f>
        <v>41.02</v>
      </c>
      <c r="J97">
        <f>BYPL_EOD!AI97+BYPL_EOD!AJ97</f>
        <v>23.3</v>
      </c>
      <c r="K97">
        <f>MES_EOD!AI97+MES_EOD!AJ97</f>
        <v>8.7899999999999991</v>
      </c>
      <c r="L97">
        <f>NDMC_EOD!AI97+NDMC_EOD!AJ97</f>
        <v>43.94</v>
      </c>
      <c r="M97">
        <f>TPDDL_EOD!AI97+TPDDL_EOD!AJ97</f>
        <v>27.96</v>
      </c>
      <c r="N97">
        <f t="shared" si="6"/>
        <v>145.01000000000002</v>
      </c>
      <c r="O97" s="154">
        <f t="shared" si="7"/>
        <v>-1.0000000000019327E-2</v>
      </c>
      <c r="P97">
        <v>41.017171229570373</v>
      </c>
      <c r="Q97">
        <v>23.298393214261083</v>
      </c>
      <c r="R97">
        <v>8.7893938349079352</v>
      </c>
      <c r="S97">
        <v>43.936969864147294</v>
      </c>
      <c r="T97">
        <v>27.9580718571133</v>
      </c>
      <c r="U97" s="156">
        <f t="shared" si="8"/>
        <v>145</v>
      </c>
      <c r="V97" s="154">
        <f t="shared" si="9"/>
        <v>0</v>
      </c>
    </row>
    <row r="98" spans="1:22">
      <c r="A98" t="s">
        <v>140</v>
      </c>
      <c r="B98">
        <f>PPCL!D98</f>
        <v>187</v>
      </c>
      <c r="C98">
        <f>PPCL!E98</f>
        <v>0</v>
      </c>
      <c r="D98">
        <f>PPCL!O98</f>
        <v>145</v>
      </c>
      <c r="E98">
        <f>PPCL!P98</f>
        <v>0</v>
      </c>
      <c r="F98">
        <f t="shared" si="10"/>
        <v>187</v>
      </c>
      <c r="G98">
        <f t="shared" si="11"/>
        <v>145</v>
      </c>
      <c r="H98" s="154"/>
      <c r="I98">
        <f>BRPL_EOD!AI98+BRPL_EOD!AJ98</f>
        <v>41.02</v>
      </c>
      <c r="J98">
        <f>BYPL_EOD!AI98+BYPL_EOD!AJ98</f>
        <v>23.3</v>
      </c>
      <c r="K98">
        <f>MES_EOD!AI98+MES_EOD!AJ98</f>
        <v>8.7899999999999991</v>
      </c>
      <c r="L98">
        <f>NDMC_EOD!AI98+NDMC_EOD!AJ98</f>
        <v>43.94</v>
      </c>
      <c r="M98">
        <f>TPDDL_EOD!AI98+TPDDL_EOD!AJ98</f>
        <v>27.96</v>
      </c>
      <c r="N98">
        <f t="shared" si="6"/>
        <v>145.01000000000002</v>
      </c>
      <c r="O98" s="154">
        <f t="shared" si="7"/>
        <v>-1.0000000000019327E-2</v>
      </c>
      <c r="P98">
        <v>41.017171229570373</v>
      </c>
      <c r="Q98">
        <v>23.298393214261083</v>
      </c>
      <c r="R98">
        <v>8.7893938349079352</v>
      </c>
      <c r="S98">
        <v>43.936969864147294</v>
      </c>
      <c r="T98">
        <v>27.9580718571133</v>
      </c>
      <c r="U98" s="156">
        <f t="shared" si="8"/>
        <v>145</v>
      </c>
      <c r="V98" s="154">
        <f t="shared" si="9"/>
        <v>0</v>
      </c>
    </row>
    <row r="99" spans="1:22">
      <c r="A99" s="156" t="s">
        <v>349</v>
      </c>
      <c r="B99" s="156">
        <f>SUM(B3:B98)/4000</f>
        <v>4.4390000000000001</v>
      </c>
      <c r="C99" s="156">
        <f t="shared" ref="C99:U99" si="12">SUM(C3:C98)/4000</f>
        <v>0</v>
      </c>
      <c r="D99" s="156">
        <f t="shared" si="12"/>
        <v>3.48</v>
      </c>
      <c r="E99" s="156">
        <f t="shared" si="12"/>
        <v>0</v>
      </c>
      <c r="F99" s="156">
        <f t="shared" si="12"/>
        <v>4.4390000000000001</v>
      </c>
      <c r="G99" s="156">
        <f t="shared" si="12"/>
        <v>3.48</v>
      </c>
      <c r="H99" s="156"/>
      <c r="I99" s="156">
        <f t="shared" si="12"/>
        <v>0.98425499999999977</v>
      </c>
      <c r="J99" s="156">
        <f t="shared" si="12"/>
        <v>0.63513750000000024</v>
      </c>
      <c r="K99" s="156">
        <f t="shared" si="12"/>
        <v>0.20254749999999982</v>
      </c>
      <c r="L99" s="156">
        <f t="shared" si="12"/>
        <v>1.0199350000000005</v>
      </c>
      <c r="M99" s="156">
        <f t="shared" si="12"/>
        <v>0.63820250000000045</v>
      </c>
      <c r="N99" s="156">
        <f t="shared" si="12"/>
        <v>3.4800775000000015</v>
      </c>
      <c r="O99" s="156">
        <f t="shared" si="12"/>
        <v>-7.7500000000192419E-5</v>
      </c>
      <c r="P99" s="156">
        <f t="shared" si="12"/>
        <v>0.98423357384596255</v>
      </c>
      <c r="Q99" s="156">
        <f t="shared" si="12"/>
        <v>0.63512398723191466</v>
      </c>
      <c r="R99" s="156">
        <f t="shared" si="12"/>
        <v>0.20254286321064266</v>
      </c>
      <c r="S99" s="156">
        <f t="shared" si="12"/>
        <v>1.019911823663614</v>
      </c>
      <c r="T99" s="156">
        <f t="shared" si="12"/>
        <v>0.63818775204786582</v>
      </c>
      <c r="U99" s="156">
        <f t="shared" si="12"/>
        <v>3.48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33.56</v>
      </c>
      <c r="E3">
        <f>GT!N3</f>
        <v>0</v>
      </c>
      <c r="F3">
        <f>B3+C3</f>
        <v>84</v>
      </c>
      <c r="G3">
        <f>D3+E3-X3</f>
        <v>33.56</v>
      </c>
      <c r="H3" s="154"/>
      <c r="I3">
        <f>BRPL_EOD!AC3+BRPL_EOD!AD3</f>
        <v>9.89</v>
      </c>
      <c r="J3">
        <f>BYPL_EOD!AC3+BYPL_EOD!AD3</f>
        <v>13.5</v>
      </c>
      <c r="K3">
        <f>MES_EOD!AC3+MES_EOD!AD3</f>
        <v>0</v>
      </c>
      <c r="L3">
        <f>NDMC_EOD!AC3+NDMC_EOD!AD3</f>
        <v>1.47</v>
      </c>
      <c r="M3">
        <f>TPDDL_EOD!AC3+TPDDL_EOD!AD3</f>
        <v>8.48</v>
      </c>
      <c r="N3">
        <f t="shared" ref="N3:N66" si="0">SUM(I3:M3)</f>
        <v>33.340000000000003</v>
      </c>
      <c r="O3" s="154">
        <f t="shared" ref="O3:O66" si="1">G3-N3</f>
        <v>0.21999999999999886</v>
      </c>
      <c r="P3">
        <v>9.955260947810439</v>
      </c>
      <c r="Q3">
        <v>13.589082183563287</v>
      </c>
      <c r="R3">
        <v>0</v>
      </c>
      <c r="S3">
        <v>1.4797000599880024</v>
      </c>
      <c r="T3">
        <v>8.5359568086382733</v>
      </c>
      <c r="U3" s="156">
        <f t="shared" ref="U3:U66" si="2">SUM(P3:T3)</f>
        <v>33.56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84</v>
      </c>
      <c r="G4">
        <f t="shared" ref="G4:G67" si="5">D4+E4-X4</f>
        <v>33.6</v>
      </c>
      <c r="H4" s="154"/>
      <c r="I4">
        <f>BRPL_EOD!AC4+BRPL_EOD!AD4</f>
        <v>9.89</v>
      </c>
      <c r="J4">
        <f>BYPL_EOD!AC4+BYPL_EOD!AD4</f>
        <v>13.5</v>
      </c>
      <c r="K4">
        <f>MES_EOD!AC4+MES_EOD!AD4</f>
        <v>0</v>
      </c>
      <c r="L4">
        <f>NDMC_EOD!AC4+NDMC_EOD!AD4</f>
        <v>1.47</v>
      </c>
      <c r="M4">
        <f>TPDDL_EOD!AC4+TPDDL_EOD!AD4</f>
        <v>8.48</v>
      </c>
      <c r="N4">
        <f t="shared" si="0"/>
        <v>33.340000000000003</v>
      </c>
      <c r="O4" s="154">
        <f t="shared" si="1"/>
        <v>0.25999999999999801</v>
      </c>
      <c r="P4">
        <v>9.9671265746850626</v>
      </c>
      <c r="Q4">
        <v>13.605278944211157</v>
      </c>
      <c r="R4">
        <v>0</v>
      </c>
      <c r="S4">
        <v>1.4814637072585481</v>
      </c>
      <c r="T4">
        <v>8.5461307738452312</v>
      </c>
      <c r="U4" s="156">
        <f t="shared" si="2"/>
        <v>33.599999999999994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33.6</v>
      </c>
      <c r="E5">
        <f>GT!N5</f>
        <v>0</v>
      </c>
      <c r="F5">
        <f t="shared" si="4"/>
        <v>84</v>
      </c>
      <c r="G5">
        <f t="shared" si="5"/>
        <v>33.6</v>
      </c>
      <c r="H5" s="154"/>
      <c r="I5">
        <f>BRPL_EOD!AC5+BRPL_EOD!AD5</f>
        <v>9.89</v>
      </c>
      <c r="J5">
        <f>BYPL_EOD!AC5+BYPL_EOD!AD5</f>
        <v>13.5</v>
      </c>
      <c r="K5">
        <f>MES_EOD!AC5+MES_EOD!AD5</f>
        <v>0</v>
      </c>
      <c r="L5">
        <f>NDMC_EOD!AC5+NDMC_EOD!AD5</f>
        <v>1.47</v>
      </c>
      <c r="M5">
        <f>TPDDL_EOD!AC5+TPDDL_EOD!AD5</f>
        <v>8.48</v>
      </c>
      <c r="N5">
        <f t="shared" si="0"/>
        <v>33.340000000000003</v>
      </c>
      <c r="O5" s="154">
        <f t="shared" si="1"/>
        <v>0.25999999999999801</v>
      </c>
      <c r="P5">
        <v>9.9671265746850626</v>
      </c>
      <c r="Q5">
        <v>13.605278944211157</v>
      </c>
      <c r="R5">
        <v>0</v>
      </c>
      <c r="S5">
        <v>1.4814637072585481</v>
      </c>
      <c r="T5">
        <v>8.5461307738452312</v>
      </c>
      <c r="U5" s="156">
        <f t="shared" si="2"/>
        <v>33.599999999999994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33.6</v>
      </c>
      <c r="E6">
        <f>GT!N6</f>
        <v>0</v>
      </c>
      <c r="F6">
        <f t="shared" si="4"/>
        <v>84</v>
      </c>
      <c r="G6">
        <f t="shared" si="5"/>
        <v>33.6</v>
      </c>
      <c r="H6" s="154"/>
      <c r="I6">
        <f>BRPL_EOD!AC6+BRPL_EOD!AD6</f>
        <v>9.89</v>
      </c>
      <c r="J6">
        <f>BYPL_EOD!AC6+BYPL_EOD!AD6</f>
        <v>13.5</v>
      </c>
      <c r="K6">
        <f>MES_EOD!AC6+MES_EOD!AD6</f>
        <v>0</v>
      </c>
      <c r="L6">
        <f>NDMC_EOD!AC6+NDMC_EOD!AD6</f>
        <v>1.47</v>
      </c>
      <c r="M6">
        <f>TPDDL_EOD!AC6+TPDDL_EOD!AD6</f>
        <v>8.48</v>
      </c>
      <c r="N6">
        <f t="shared" si="0"/>
        <v>33.340000000000003</v>
      </c>
      <c r="O6" s="154">
        <f t="shared" si="1"/>
        <v>0.25999999999999801</v>
      </c>
      <c r="P6">
        <v>9.9671265746850626</v>
      </c>
      <c r="Q6">
        <v>13.605278944211157</v>
      </c>
      <c r="R6">
        <v>0</v>
      </c>
      <c r="S6">
        <v>1.4814637072585481</v>
      </c>
      <c r="T6">
        <v>8.5461307738452312</v>
      </c>
      <c r="U6" s="156">
        <f t="shared" si="2"/>
        <v>33.599999999999994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33.6</v>
      </c>
      <c r="E7">
        <f>GT!N7</f>
        <v>0</v>
      </c>
      <c r="F7">
        <f t="shared" si="4"/>
        <v>84</v>
      </c>
      <c r="G7">
        <f t="shared" si="5"/>
        <v>33.6</v>
      </c>
      <c r="H7" s="154"/>
      <c r="I7">
        <f>BRPL_EOD!AC7+BRPL_EOD!AD7</f>
        <v>9.89</v>
      </c>
      <c r="J7">
        <f>BYPL_EOD!AC7+BYPL_EOD!AD7</f>
        <v>13.5</v>
      </c>
      <c r="K7">
        <f>MES_EOD!AC7+MES_EOD!AD7</f>
        <v>0</v>
      </c>
      <c r="L7">
        <f>NDMC_EOD!AC7+NDMC_EOD!AD7</f>
        <v>1.47</v>
      </c>
      <c r="M7">
        <f>TPDDL_EOD!AC7+TPDDL_EOD!AD7</f>
        <v>8.48</v>
      </c>
      <c r="N7">
        <f t="shared" si="0"/>
        <v>33.340000000000003</v>
      </c>
      <c r="O7" s="154">
        <f t="shared" si="1"/>
        <v>0.25999999999999801</v>
      </c>
      <c r="P7">
        <v>9.9671265746850626</v>
      </c>
      <c r="Q7">
        <v>13.605278944211157</v>
      </c>
      <c r="R7">
        <v>0</v>
      </c>
      <c r="S7">
        <v>1.4814637072585481</v>
      </c>
      <c r="T7">
        <v>8.5461307738452312</v>
      </c>
      <c r="U7" s="156">
        <f t="shared" si="2"/>
        <v>33.599999999999994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33.6</v>
      </c>
      <c r="E8">
        <f>GT!N8</f>
        <v>0</v>
      </c>
      <c r="F8">
        <f t="shared" si="4"/>
        <v>84</v>
      </c>
      <c r="G8">
        <f t="shared" si="5"/>
        <v>33.6</v>
      </c>
      <c r="H8" s="154"/>
      <c r="I8">
        <f>BRPL_EOD!AC8+BRPL_EOD!AD8</f>
        <v>9.89</v>
      </c>
      <c r="J8">
        <f>BYPL_EOD!AC8+BYPL_EOD!AD8</f>
        <v>13.5</v>
      </c>
      <c r="K8">
        <f>MES_EOD!AC8+MES_EOD!AD8</f>
        <v>0</v>
      </c>
      <c r="L8">
        <f>NDMC_EOD!AC8+NDMC_EOD!AD8</f>
        <v>1.47</v>
      </c>
      <c r="M8">
        <f>TPDDL_EOD!AC8+TPDDL_EOD!AD8</f>
        <v>8.48</v>
      </c>
      <c r="N8">
        <f t="shared" si="0"/>
        <v>33.340000000000003</v>
      </c>
      <c r="O8" s="154">
        <f t="shared" si="1"/>
        <v>0.25999999999999801</v>
      </c>
      <c r="P8">
        <v>9.9671265746850626</v>
      </c>
      <c r="Q8">
        <v>13.605278944211157</v>
      </c>
      <c r="R8">
        <v>0</v>
      </c>
      <c r="S8">
        <v>1.4814637072585481</v>
      </c>
      <c r="T8">
        <v>8.5461307738452312</v>
      </c>
      <c r="U8" s="156">
        <f t="shared" si="2"/>
        <v>33.599999999999994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33.6</v>
      </c>
      <c r="E9">
        <f>GT!N9</f>
        <v>0</v>
      </c>
      <c r="F9">
        <f t="shared" si="4"/>
        <v>84</v>
      </c>
      <c r="G9">
        <f t="shared" si="5"/>
        <v>33.6</v>
      </c>
      <c r="H9" s="154"/>
      <c r="I9">
        <f>BRPL_EOD!AC9+BRPL_EOD!AD9</f>
        <v>9.89</v>
      </c>
      <c r="J9">
        <f>BYPL_EOD!AC9+BYPL_EOD!AD9</f>
        <v>13.5</v>
      </c>
      <c r="K9">
        <f>MES_EOD!AC9+MES_EOD!AD9</f>
        <v>0</v>
      </c>
      <c r="L9">
        <f>NDMC_EOD!AC9+NDMC_EOD!AD9</f>
        <v>1.47</v>
      </c>
      <c r="M9">
        <f>TPDDL_EOD!AC9+TPDDL_EOD!AD9</f>
        <v>8.48</v>
      </c>
      <c r="N9">
        <f t="shared" si="0"/>
        <v>33.340000000000003</v>
      </c>
      <c r="O9" s="154">
        <f t="shared" si="1"/>
        <v>0.25999999999999801</v>
      </c>
      <c r="P9">
        <v>9.9671265746850626</v>
      </c>
      <c r="Q9">
        <v>13.605278944211157</v>
      </c>
      <c r="R9">
        <v>0</v>
      </c>
      <c r="S9">
        <v>1.4814637072585481</v>
      </c>
      <c r="T9">
        <v>8.5461307738452312</v>
      </c>
      <c r="U9" s="156">
        <f t="shared" si="2"/>
        <v>33.599999999999994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84</v>
      </c>
      <c r="G10">
        <f t="shared" si="5"/>
        <v>33.6</v>
      </c>
      <c r="H10" s="154"/>
      <c r="I10">
        <f>BRPL_EOD!AC10+BRPL_EOD!AD10</f>
        <v>9.89</v>
      </c>
      <c r="J10">
        <f>BYPL_EOD!AC10+BYPL_EOD!AD10</f>
        <v>13.5</v>
      </c>
      <c r="K10">
        <f>MES_EOD!AC10+MES_EOD!AD10</f>
        <v>0</v>
      </c>
      <c r="L10">
        <f>NDMC_EOD!AC10+NDMC_EOD!AD10</f>
        <v>1.47</v>
      </c>
      <c r="M10">
        <f>TPDDL_EOD!AC10+TPDDL_EOD!AD10</f>
        <v>8.48</v>
      </c>
      <c r="N10">
        <f t="shared" si="0"/>
        <v>33.340000000000003</v>
      </c>
      <c r="O10" s="154">
        <f t="shared" si="1"/>
        <v>0.25999999999999801</v>
      </c>
      <c r="P10">
        <v>9.9671265746850626</v>
      </c>
      <c r="Q10">
        <v>13.605278944211157</v>
      </c>
      <c r="R10">
        <v>0</v>
      </c>
      <c r="S10">
        <v>1.4814637072585481</v>
      </c>
      <c r="T10">
        <v>8.5461307738452312</v>
      </c>
      <c r="U10" s="156">
        <f t="shared" si="2"/>
        <v>33.599999999999994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84</v>
      </c>
      <c r="G11">
        <f t="shared" si="5"/>
        <v>33.6</v>
      </c>
      <c r="H11" s="154"/>
      <c r="I11">
        <f>BRPL_EOD!AC11+BRPL_EOD!AD11</f>
        <v>9.89</v>
      </c>
      <c r="J11">
        <f>BYPL_EOD!AC11+BYPL_EOD!AD11</f>
        <v>13.5</v>
      </c>
      <c r="K11">
        <f>MES_EOD!AC11+MES_EOD!AD11</f>
        <v>0</v>
      </c>
      <c r="L11">
        <f>NDMC_EOD!AC11+NDMC_EOD!AD11</f>
        <v>1.47</v>
      </c>
      <c r="M11">
        <f>TPDDL_EOD!AC11+TPDDL_EOD!AD11</f>
        <v>8.48</v>
      </c>
      <c r="N11">
        <f t="shared" si="0"/>
        <v>33.340000000000003</v>
      </c>
      <c r="O11" s="154">
        <f t="shared" si="1"/>
        <v>0.25999999999999801</v>
      </c>
      <c r="P11">
        <v>9.9671265746850626</v>
      </c>
      <c r="Q11">
        <v>13.605278944211157</v>
      </c>
      <c r="R11">
        <v>0</v>
      </c>
      <c r="S11">
        <v>1.4814637072585481</v>
      </c>
      <c r="T11">
        <v>8.5461307738452312</v>
      </c>
      <c r="U11" s="156">
        <f t="shared" si="2"/>
        <v>33.599999999999994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84</v>
      </c>
      <c r="G12">
        <f t="shared" si="5"/>
        <v>33.6</v>
      </c>
      <c r="H12" s="154"/>
      <c r="I12">
        <f>BRPL_EOD!AC12+BRPL_EOD!AD12</f>
        <v>9.89</v>
      </c>
      <c r="J12">
        <f>BYPL_EOD!AC12+BYPL_EOD!AD12</f>
        <v>13.5</v>
      </c>
      <c r="K12">
        <f>MES_EOD!AC12+MES_EOD!AD12</f>
        <v>0</v>
      </c>
      <c r="L12">
        <f>NDMC_EOD!AC12+NDMC_EOD!AD12</f>
        <v>1.47</v>
      </c>
      <c r="M12">
        <f>TPDDL_EOD!AC12+TPDDL_EOD!AD12</f>
        <v>8.48</v>
      </c>
      <c r="N12">
        <f t="shared" si="0"/>
        <v>33.340000000000003</v>
      </c>
      <c r="O12" s="154">
        <f t="shared" si="1"/>
        <v>0.25999999999999801</v>
      </c>
      <c r="P12">
        <v>9.9671265746850626</v>
      </c>
      <c r="Q12">
        <v>13.605278944211157</v>
      </c>
      <c r="R12">
        <v>0</v>
      </c>
      <c r="S12">
        <v>1.4814637072585481</v>
      </c>
      <c r="T12">
        <v>8.5461307738452312</v>
      </c>
      <c r="U12" s="156">
        <f t="shared" si="2"/>
        <v>33.599999999999994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84</v>
      </c>
      <c r="G13">
        <f t="shared" si="5"/>
        <v>33.6</v>
      </c>
      <c r="H13" s="154"/>
      <c r="I13">
        <f>BRPL_EOD!AC13+BRPL_EOD!AD13</f>
        <v>9.89</v>
      </c>
      <c r="J13">
        <f>BYPL_EOD!AC13+BYPL_EOD!AD13</f>
        <v>13.5</v>
      </c>
      <c r="K13">
        <f>MES_EOD!AC13+MES_EOD!AD13</f>
        <v>0</v>
      </c>
      <c r="L13">
        <f>NDMC_EOD!AC13+NDMC_EOD!AD13</f>
        <v>1.47</v>
      </c>
      <c r="M13">
        <f>TPDDL_EOD!AC13+TPDDL_EOD!AD13</f>
        <v>8.48</v>
      </c>
      <c r="N13">
        <f t="shared" si="0"/>
        <v>33.340000000000003</v>
      </c>
      <c r="O13" s="154">
        <f t="shared" si="1"/>
        <v>0.25999999999999801</v>
      </c>
      <c r="P13">
        <v>9.9671265746850626</v>
      </c>
      <c r="Q13">
        <v>13.605278944211157</v>
      </c>
      <c r="R13">
        <v>0</v>
      </c>
      <c r="S13">
        <v>1.4814637072585481</v>
      </c>
      <c r="T13">
        <v>8.5461307738452312</v>
      </c>
      <c r="U13" s="156">
        <f t="shared" si="2"/>
        <v>33.599999999999994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84</v>
      </c>
      <c r="G14">
        <f t="shared" si="5"/>
        <v>33.6</v>
      </c>
      <c r="H14" s="154"/>
      <c r="I14">
        <f>BRPL_EOD!AC14+BRPL_EOD!AD14</f>
        <v>9.89</v>
      </c>
      <c r="J14">
        <f>BYPL_EOD!AC14+BYPL_EOD!AD14</f>
        <v>13.5</v>
      </c>
      <c r="K14">
        <f>MES_EOD!AC14+MES_EOD!AD14</f>
        <v>0</v>
      </c>
      <c r="L14">
        <f>NDMC_EOD!AC14+NDMC_EOD!AD14</f>
        <v>1.47</v>
      </c>
      <c r="M14">
        <f>TPDDL_EOD!AC14+TPDDL_EOD!AD14</f>
        <v>8.48</v>
      </c>
      <c r="N14">
        <f t="shared" si="0"/>
        <v>33.340000000000003</v>
      </c>
      <c r="O14" s="154">
        <f t="shared" si="1"/>
        <v>0.25999999999999801</v>
      </c>
      <c r="P14">
        <v>9.9671265746850626</v>
      </c>
      <c r="Q14">
        <v>13.605278944211157</v>
      </c>
      <c r="R14">
        <v>0</v>
      </c>
      <c r="S14">
        <v>1.4814637072585481</v>
      </c>
      <c r="T14">
        <v>8.5461307738452312</v>
      </c>
      <c r="U14" s="156">
        <f t="shared" si="2"/>
        <v>33.599999999999994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84</v>
      </c>
      <c r="G15">
        <f t="shared" si="5"/>
        <v>33.6</v>
      </c>
      <c r="H15" s="154"/>
      <c r="I15">
        <f>BRPL_EOD!AC15+BRPL_EOD!AD15</f>
        <v>9.89</v>
      </c>
      <c r="J15">
        <f>BYPL_EOD!AC15+BYPL_EOD!AD15</f>
        <v>13.5</v>
      </c>
      <c r="K15">
        <f>MES_EOD!AC15+MES_EOD!AD15</f>
        <v>0</v>
      </c>
      <c r="L15">
        <f>NDMC_EOD!AC15+NDMC_EOD!AD15</f>
        <v>1.47</v>
      </c>
      <c r="M15">
        <f>TPDDL_EOD!AC15+TPDDL_EOD!AD15</f>
        <v>8.48</v>
      </c>
      <c r="N15">
        <f t="shared" si="0"/>
        <v>33.340000000000003</v>
      </c>
      <c r="O15" s="154">
        <f t="shared" si="1"/>
        <v>0.25999999999999801</v>
      </c>
      <c r="P15">
        <v>9.9671265746850626</v>
      </c>
      <c r="Q15">
        <v>13.605278944211157</v>
      </c>
      <c r="R15">
        <v>0</v>
      </c>
      <c r="S15">
        <v>1.4814637072585481</v>
      </c>
      <c r="T15">
        <v>8.5461307738452312</v>
      </c>
      <c r="U15" s="156">
        <f t="shared" si="2"/>
        <v>33.599999999999994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84</v>
      </c>
      <c r="G16">
        <f t="shared" si="5"/>
        <v>33.6</v>
      </c>
      <c r="H16" s="154"/>
      <c r="I16">
        <f>BRPL_EOD!AC16+BRPL_EOD!AD16</f>
        <v>9.89</v>
      </c>
      <c r="J16">
        <f>BYPL_EOD!AC16+BYPL_EOD!AD16</f>
        <v>13.5</v>
      </c>
      <c r="K16">
        <f>MES_EOD!AC16+MES_EOD!AD16</f>
        <v>0</v>
      </c>
      <c r="L16">
        <f>NDMC_EOD!AC16+NDMC_EOD!AD16</f>
        <v>1.47</v>
      </c>
      <c r="M16">
        <f>TPDDL_EOD!AC16+TPDDL_EOD!AD16</f>
        <v>8.48</v>
      </c>
      <c r="N16">
        <f t="shared" si="0"/>
        <v>33.340000000000003</v>
      </c>
      <c r="O16" s="154">
        <f t="shared" si="1"/>
        <v>0.25999999999999801</v>
      </c>
      <c r="P16">
        <v>9.9671265746850626</v>
      </c>
      <c r="Q16">
        <v>13.605278944211157</v>
      </c>
      <c r="R16">
        <v>0</v>
      </c>
      <c r="S16">
        <v>1.4814637072585481</v>
      </c>
      <c r="T16">
        <v>8.5461307738452312</v>
      </c>
      <c r="U16" s="156">
        <f t="shared" si="2"/>
        <v>33.599999999999994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84</v>
      </c>
      <c r="G17">
        <f t="shared" si="5"/>
        <v>33.6</v>
      </c>
      <c r="H17" s="154"/>
      <c r="I17">
        <f>BRPL_EOD!AC17+BRPL_EOD!AD17</f>
        <v>9.89</v>
      </c>
      <c r="J17">
        <f>BYPL_EOD!AC17+BYPL_EOD!AD17</f>
        <v>13.5</v>
      </c>
      <c r="K17">
        <f>MES_EOD!AC17+MES_EOD!AD17</f>
        <v>0</v>
      </c>
      <c r="L17">
        <f>NDMC_EOD!AC17+NDMC_EOD!AD17</f>
        <v>1.47</v>
      </c>
      <c r="M17">
        <f>TPDDL_EOD!AC17+TPDDL_EOD!AD17</f>
        <v>8.48</v>
      </c>
      <c r="N17">
        <f t="shared" si="0"/>
        <v>33.340000000000003</v>
      </c>
      <c r="O17" s="154">
        <f t="shared" si="1"/>
        <v>0.25999999999999801</v>
      </c>
      <c r="P17">
        <v>9.9671265746850626</v>
      </c>
      <c r="Q17">
        <v>13.605278944211157</v>
      </c>
      <c r="R17">
        <v>0</v>
      </c>
      <c r="S17">
        <v>1.4814637072585481</v>
      </c>
      <c r="T17">
        <v>8.5461307738452312</v>
      </c>
      <c r="U17" s="156">
        <f t="shared" si="2"/>
        <v>33.599999999999994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84</v>
      </c>
      <c r="G18">
        <f t="shared" si="5"/>
        <v>33.6</v>
      </c>
      <c r="H18" s="154"/>
      <c r="I18">
        <f>BRPL_EOD!AC18+BRPL_EOD!AD18</f>
        <v>9.89</v>
      </c>
      <c r="J18">
        <f>BYPL_EOD!AC18+BYPL_EOD!AD18</f>
        <v>13.5</v>
      </c>
      <c r="K18">
        <f>MES_EOD!AC18+MES_EOD!AD18</f>
        <v>0</v>
      </c>
      <c r="L18">
        <f>NDMC_EOD!AC18+NDMC_EOD!AD18</f>
        <v>1.47</v>
      </c>
      <c r="M18">
        <f>TPDDL_EOD!AC18+TPDDL_EOD!AD18</f>
        <v>8.48</v>
      </c>
      <c r="N18">
        <f t="shared" si="0"/>
        <v>33.340000000000003</v>
      </c>
      <c r="O18" s="154">
        <f t="shared" si="1"/>
        <v>0.25999999999999801</v>
      </c>
      <c r="P18">
        <v>9.9671265746850626</v>
      </c>
      <c r="Q18">
        <v>13.605278944211157</v>
      </c>
      <c r="R18">
        <v>0</v>
      </c>
      <c r="S18">
        <v>1.4814637072585481</v>
      </c>
      <c r="T18">
        <v>8.5461307738452312</v>
      </c>
      <c r="U18" s="156">
        <f t="shared" si="2"/>
        <v>33.599999999999994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84</v>
      </c>
      <c r="G19">
        <f t="shared" si="5"/>
        <v>33.6</v>
      </c>
      <c r="H19" s="154"/>
      <c r="I19">
        <f>BRPL_EOD!AC19+BRPL_EOD!AD19</f>
        <v>9.89</v>
      </c>
      <c r="J19">
        <f>BYPL_EOD!AC19+BYPL_EOD!AD19</f>
        <v>13.5</v>
      </c>
      <c r="K19">
        <f>MES_EOD!AC19+MES_EOD!AD19</f>
        <v>0</v>
      </c>
      <c r="L19">
        <f>NDMC_EOD!AC19+NDMC_EOD!AD19</f>
        <v>1.47</v>
      </c>
      <c r="M19">
        <f>TPDDL_EOD!AC19+TPDDL_EOD!AD19</f>
        <v>8.48</v>
      </c>
      <c r="N19">
        <f t="shared" si="0"/>
        <v>33.340000000000003</v>
      </c>
      <c r="O19" s="154">
        <f t="shared" si="1"/>
        <v>0.25999999999999801</v>
      </c>
      <c r="P19">
        <v>9.9671265746850626</v>
      </c>
      <c r="Q19">
        <v>13.605278944211157</v>
      </c>
      <c r="R19">
        <v>0</v>
      </c>
      <c r="S19">
        <v>1.4814637072585481</v>
      </c>
      <c r="T19">
        <v>8.5461307738452312</v>
      </c>
      <c r="U19" s="156">
        <f t="shared" si="2"/>
        <v>33.599999999999994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84</v>
      </c>
      <c r="G20">
        <f t="shared" si="5"/>
        <v>33.6</v>
      </c>
      <c r="H20" s="154"/>
      <c r="I20">
        <f>BRPL_EOD!AC20+BRPL_EOD!AD20</f>
        <v>9.89</v>
      </c>
      <c r="J20">
        <f>BYPL_EOD!AC20+BYPL_EOD!AD20</f>
        <v>13.5</v>
      </c>
      <c r="K20">
        <f>MES_EOD!AC20+MES_EOD!AD20</f>
        <v>0</v>
      </c>
      <c r="L20">
        <f>NDMC_EOD!AC20+NDMC_EOD!AD20</f>
        <v>1.47</v>
      </c>
      <c r="M20">
        <f>TPDDL_EOD!AC20+TPDDL_EOD!AD20</f>
        <v>8.48</v>
      </c>
      <c r="N20">
        <f t="shared" si="0"/>
        <v>33.340000000000003</v>
      </c>
      <c r="O20" s="154">
        <f t="shared" si="1"/>
        <v>0.25999999999999801</v>
      </c>
      <c r="P20">
        <v>9.9671265746850626</v>
      </c>
      <c r="Q20">
        <v>13.605278944211157</v>
      </c>
      <c r="R20">
        <v>0</v>
      </c>
      <c r="S20">
        <v>1.4814637072585481</v>
      </c>
      <c r="T20">
        <v>8.5461307738452312</v>
      </c>
      <c r="U20" s="156">
        <f t="shared" si="2"/>
        <v>33.599999999999994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84</v>
      </c>
      <c r="G21">
        <f t="shared" si="5"/>
        <v>33.6</v>
      </c>
      <c r="H21" s="154"/>
      <c r="I21">
        <f>BRPL_EOD!AC21+BRPL_EOD!AD21</f>
        <v>9.89</v>
      </c>
      <c r="J21">
        <f>BYPL_EOD!AC21+BYPL_EOD!AD21</f>
        <v>13.5</v>
      </c>
      <c r="K21">
        <f>MES_EOD!AC21+MES_EOD!AD21</f>
        <v>0</v>
      </c>
      <c r="L21">
        <f>NDMC_EOD!AC21+NDMC_EOD!AD21</f>
        <v>1.47</v>
      </c>
      <c r="M21">
        <f>TPDDL_EOD!AC21+TPDDL_EOD!AD21</f>
        <v>8.48</v>
      </c>
      <c r="N21">
        <f t="shared" si="0"/>
        <v>33.340000000000003</v>
      </c>
      <c r="O21" s="154">
        <f t="shared" si="1"/>
        <v>0.25999999999999801</v>
      </c>
      <c r="P21">
        <v>9.9671265746850626</v>
      </c>
      <c r="Q21">
        <v>13.605278944211157</v>
      </c>
      <c r="R21">
        <v>0</v>
      </c>
      <c r="S21">
        <v>1.4814637072585481</v>
      </c>
      <c r="T21">
        <v>8.5461307738452312</v>
      </c>
      <c r="U21" s="156">
        <f t="shared" si="2"/>
        <v>33.599999999999994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84</v>
      </c>
      <c r="G22">
        <f t="shared" si="5"/>
        <v>33.6</v>
      </c>
      <c r="H22" s="154"/>
      <c r="I22">
        <f>BRPL_EOD!AC22+BRPL_EOD!AD22</f>
        <v>9.89</v>
      </c>
      <c r="J22">
        <f>BYPL_EOD!AC22+BYPL_EOD!AD22</f>
        <v>13.5</v>
      </c>
      <c r="K22">
        <f>MES_EOD!AC22+MES_EOD!AD22</f>
        <v>0</v>
      </c>
      <c r="L22">
        <f>NDMC_EOD!AC22+NDMC_EOD!AD22</f>
        <v>1.47</v>
      </c>
      <c r="M22">
        <f>TPDDL_EOD!AC22+TPDDL_EOD!AD22</f>
        <v>8.48</v>
      </c>
      <c r="N22">
        <f t="shared" si="0"/>
        <v>33.340000000000003</v>
      </c>
      <c r="O22" s="154">
        <f t="shared" si="1"/>
        <v>0.25999999999999801</v>
      </c>
      <c r="P22">
        <v>9.9671265746850626</v>
      </c>
      <c r="Q22">
        <v>13.605278944211157</v>
      </c>
      <c r="R22">
        <v>0</v>
      </c>
      <c r="S22">
        <v>1.4814637072585481</v>
      </c>
      <c r="T22">
        <v>8.5461307738452312</v>
      </c>
      <c r="U22" s="156">
        <f t="shared" si="2"/>
        <v>33.599999999999994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84</v>
      </c>
      <c r="G23">
        <f t="shared" si="5"/>
        <v>33.6</v>
      </c>
      <c r="H23" s="154"/>
      <c r="I23">
        <f>BRPL_EOD!AC23+BRPL_EOD!AD23</f>
        <v>9.89</v>
      </c>
      <c r="J23">
        <f>BYPL_EOD!AC23+BYPL_EOD!AD23</f>
        <v>13.5</v>
      </c>
      <c r="K23">
        <f>MES_EOD!AC23+MES_EOD!AD23</f>
        <v>0</v>
      </c>
      <c r="L23">
        <f>NDMC_EOD!AC23+NDMC_EOD!AD23</f>
        <v>1.47</v>
      </c>
      <c r="M23">
        <f>TPDDL_EOD!AC23+TPDDL_EOD!AD23</f>
        <v>8.48</v>
      </c>
      <c r="N23">
        <f t="shared" si="0"/>
        <v>33.340000000000003</v>
      </c>
      <c r="O23" s="154">
        <f t="shared" si="1"/>
        <v>0.25999999999999801</v>
      </c>
      <c r="P23">
        <v>9.9671265746850626</v>
      </c>
      <c r="Q23">
        <v>13.605278944211157</v>
      </c>
      <c r="R23">
        <v>0</v>
      </c>
      <c r="S23">
        <v>1.4814637072585481</v>
      </c>
      <c r="T23">
        <v>8.5461307738452312</v>
      </c>
      <c r="U23" s="156">
        <f t="shared" si="2"/>
        <v>33.599999999999994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84</v>
      </c>
      <c r="G24">
        <f t="shared" si="5"/>
        <v>33.6</v>
      </c>
      <c r="H24" s="154"/>
      <c r="I24">
        <f>BRPL_EOD!AC24+BRPL_EOD!AD24</f>
        <v>9.89</v>
      </c>
      <c r="J24">
        <f>BYPL_EOD!AC24+BYPL_EOD!AD24</f>
        <v>13.5</v>
      </c>
      <c r="K24">
        <f>MES_EOD!AC24+MES_EOD!AD24</f>
        <v>0</v>
      </c>
      <c r="L24">
        <f>NDMC_EOD!AC24+NDMC_EOD!AD24</f>
        <v>1.47</v>
      </c>
      <c r="M24">
        <f>TPDDL_EOD!AC24+TPDDL_EOD!AD24</f>
        <v>8.48</v>
      </c>
      <c r="N24">
        <f t="shared" si="0"/>
        <v>33.340000000000003</v>
      </c>
      <c r="O24" s="154">
        <f t="shared" si="1"/>
        <v>0.25999999999999801</v>
      </c>
      <c r="P24">
        <v>9.9671265746850626</v>
      </c>
      <c r="Q24">
        <v>13.605278944211157</v>
      </c>
      <c r="R24">
        <v>0</v>
      </c>
      <c r="S24">
        <v>1.4814637072585481</v>
      </c>
      <c r="T24">
        <v>8.5461307738452312</v>
      </c>
      <c r="U24" s="156">
        <f t="shared" si="2"/>
        <v>33.599999999999994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84</v>
      </c>
      <c r="G25">
        <f t="shared" si="5"/>
        <v>33.6</v>
      </c>
      <c r="H25" s="154"/>
      <c r="I25">
        <f>BRPL_EOD!AC25+BRPL_EOD!AD25</f>
        <v>9.89</v>
      </c>
      <c r="J25">
        <f>BYPL_EOD!AC25+BYPL_EOD!AD25</f>
        <v>13.5</v>
      </c>
      <c r="K25">
        <f>MES_EOD!AC25+MES_EOD!AD25</f>
        <v>0</v>
      </c>
      <c r="L25">
        <f>NDMC_EOD!AC25+NDMC_EOD!AD25</f>
        <v>1.47</v>
      </c>
      <c r="M25">
        <f>TPDDL_EOD!AC25+TPDDL_EOD!AD25</f>
        <v>8.48</v>
      </c>
      <c r="N25">
        <f t="shared" si="0"/>
        <v>33.340000000000003</v>
      </c>
      <c r="O25" s="154">
        <f t="shared" si="1"/>
        <v>0.25999999999999801</v>
      </c>
      <c r="P25">
        <v>9.9671265746850626</v>
      </c>
      <c r="Q25">
        <v>13.605278944211157</v>
      </c>
      <c r="R25">
        <v>0</v>
      </c>
      <c r="S25">
        <v>1.4814637072585481</v>
      </c>
      <c r="T25">
        <v>8.5461307738452312</v>
      </c>
      <c r="U25" s="156">
        <f t="shared" si="2"/>
        <v>33.599999999999994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84</v>
      </c>
      <c r="G26">
        <f t="shared" si="5"/>
        <v>33.6</v>
      </c>
      <c r="H26" s="154"/>
      <c r="I26">
        <f>BRPL_EOD!AC26+BRPL_EOD!AD26</f>
        <v>9.89</v>
      </c>
      <c r="J26">
        <f>BYPL_EOD!AC26+BYPL_EOD!AD26</f>
        <v>13.5</v>
      </c>
      <c r="K26">
        <f>MES_EOD!AC26+MES_EOD!AD26</f>
        <v>0</v>
      </c>
      <c r="L26">
        <f>NDMC_EOD!AC26+NDMC_EOD!AD26</f>
        <v>1.47</v>
      </c>
      <c r="M26">
        <f>TPDDL_EOD!AC26+TPDDL_EOD!AD26</f>
        <v>8.48</v>
      </c>
      <c r="N26">
        <f t="shared" si="0"/>
        <v>33.340000000000003</v>
      </c>
      <c r="O26" s="154">
        <f t="shared" si="1"/>
        <v>0.25999999999999801</v>
      </c>
      <c r="P26">
        <v>9.9671265746850626</v>
      </c>
      <c r="Q26">
        <v>13.605278944211157</v>
      </c>
      <c r="R26">
        <v>0</v>
      </c>
      <c r="S26">
        <v>1.4814637072585481</v>
      </c>
      <c r="T26">
        <v>8.5461307738452312</v>
      </c>
      <c r="U26" s="156">
        <f t="shared" si="2"/>
        <v>33.599999999999994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84</v>
      </c>
      <c r="G27">
        <f t="shared" si="5"/>
        <v>33.6</v>
      </c>
      <c r="H27" s="154"/>
      <c r="I27">
        <f>BRPL_EOD!AC27+BRPL_EOD!AD27</f>
        <v>9.89</v>
      </c>
      <c r="J27">
        <f>BYPL_EOD!AC27+BYPL_EOD!AD27</f>
        <v>13.5</v>
      </c>
      <c r="K27">
        <f>MES_EOD!AC27+MES_EOD!AD27</f>
        <v>0</v>
      </c>
      <c r="L27">
        <f>NDMC_EOD!AC27+NDMC_EOD!AD27</f>
        <v>1.47</v>
      </c>
      <c r="M27">
        <f>TPDDL_EOD!AC27+TPDDL_EOD!AD27</f>
        <v>8.48</v>
      </c>
      <c r="N27">
        <f t="shared" si="0"/>
        <v>33.340000000000003</v>
      </c>
      <c r="O27" s="154">
        <f t="shared" si="1"/>
        <v>0.25999999999999801</v>
      </c>
      <c r="P27">
        <v>9.9671265746850626</v>
      </c>
      <c r="Q27">
        <v>13.605278944211157</v>
      </c>
      <c r="R27">
        <v>0</v>
      </c>
      <c r="S27">
        <v>1.4814637072585481</v>
      </c>
      <c r="T27">
        <v>8.5461307738452312</v>
      </c>
      <c r="U27" s="156">
        <f t="shared" si="2"/>
        <v>33.599999999999994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10.18</v>
      </c>
      <c r="J28">
        <f>BYPL_EOD!AC28+BYPL_EOD!AD28</f>
        <v>13.9</v>
      </c>
      <c r="K28">
        <f>MES_EOD!AC28+MES_EOD!AD28</f>
        <v>0</v>
      </c>
      <c r="L28">
        <f>NDMC_EOD!AC28+NDMC_EOD!AD28</f>
        <v>1.51</v>
      </c>
      <c r="M28">
        <f>TPDDL_EOD!AC28+TPDDL_EOD!AD28</f>
        <v>8.73</v>
      </c>
      <c r="N28">
        <f t="shared" si="0"/>
        <v>34.32</v>
      </c>
      <c r="O28" s="154">
        <f t="shared" si="1"/>
        <v>0.28000000000000114</v>
      </c>
      <c r="P28">
        <v>10.263053613053613</v>
      </c>
      <c r="Q28">
        <v>14.013403263403264</v>
      </c>
      <c r="R28">
        <v>0</v>
      </c>
      <c r="S28">
        <v>1.5223193473193475</v>
      </c>
      <c r="T28">
        <v>8.8012237762237771</v>
      </c>
      <c r="U28" s="156">
        <f t="shared" si="2"/>
        <v>34.6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10.18</v>
      </c>
      <c r="J29">
        <f>BYPL_EOD!AC29+BYPL_EOD!AD29</f>
        <v>13.9</v>
      </c>
      <c r="K29">
        <f>MES_EOD!AC29+MES_EOD!AD29</f>
        <v>0</v>
      </c>
      <c r="L29">
        <f>NDMC_EOD!AC29+NDMC_EOD!AD29</f>
        <v>1.51</v>
      </c>
      <c r="M29">
        <f>TPDDL_EOD!AC29+TPDDL_EOD!AD29</f>
        <v>8.73</v>
      </c>
      <c r="N29">
        <f t="shared" si="0"/>
        <v>34.32</v>
      </c>
      <c r="O29" s="154">
        <f t="shared" si="1"/>
        <v>0.28000000000000114</v>
      </c>
      <c r="P29">
        <v>10.263053613053613</v>
      </c>
      <c r="Q29">
        <v>14.013403263403264</v>
      </c>
      <c r="R29">
        <v>0</v>
      </c>
      <c r="S29">
        <v>1.5223193473193475</v>
      </c>
      <c r="T29">
        <v>8.8012237762237771</v>
      </c>
      <c r="U29" s="156">
        <f t="shared" si="2"/>
        <v>34.6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84</v>
      </c>
      <c r="G30">
        <f t="shared" si="5"/>
        <v>33.6</v>
      </c>
      <c r="H30" s="154"/>
      <c r="I30">
        <f>BRPL_EOD!AC30+BRPL_EOD!AD30</f>
        <v>9.89</v>
      </c>
      <c r="J30">
        <f>BYPL_EOD!AC30+BYPL_EOD!AD30</f>
        <v>13.5</v>
      </c>
      <c r="K30">
        <f>MES_EOD!AC30+MES_EOD!AD30</f>
        <v>0</v>
      </c>
      <c r="L30">
        <f>NDMC_EOD!AC30+NDMC_EOD!AD30</f>
        <v>1.47</v>
      </c>
      <c r="M30">
        <f>TPDDL_EOD!AC30+TPDDL_EOD!AD30</f>
        <v>8.48</v>
      </c>
      <c r="N30">
        <f t="shared" si="0"/>
        <v>33.340000000000003</v>
      </c>
      <c r="O30" s="154">
        <f t="shared" si="1"/>
        <v>0.25999999999999801</v>
      </c>
      <c r="P30">
        <v>9.9671265746850626</v>
      </c>
      <c r="Q30">
        <v>13.605278944211157</v>
      </c>
      <c r="R30">
        <v>0</v>
      </c>
      <c r="S30">
        <v>1.4814637072585481</v>
      </c>
      <c r="T30">
        <v>8.5461307738452312</v>
      </c>
      <c r="U30" s="156">
        <f t="shared" si="2"/>
        <v>33.599999999999994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84</v>
      </c>
      <c r="G31">
        <f t="shared" si="5"/>
        <v>33.6</v>
      </c>
      <c r="H31" s="154"/>
      <c r="I31">
        <f>BRPL_EOD!AC31+BRPL_EOD!AD31</f>
        <v>9.89</v>
      </c>
      <c r="J31">
        <f>BYPL_EOD!AC31+BYPL_EOD!AD31</f>
        <v>13.5</v>
      </c>
      <c r="K31">
        <f>MES_EOD!AC31+MES_EOD!AD31</f>
        <v>0</v>
      </c>
      <c r="L31">
        <f>NDMC_EOD!AC31+NDMC_EOD!AD31</f>
        <v>1.47</v>
      </c>
      <c r="M31">
        <f>TPDDL_EOD!AC31+TPDDL_EOD!AD31</f>
        <v>8.48</v>
      </c>
      <c r="N31">
        <f t="shared" si="0"/>
        <v>33.340000000000003</v>
      </c>
      <c r="O31" s="154">
        <f t="shared" si="1"/>
        <v>0.25999999999999801</v>
      </c>
      <c r="P31">
        <v>9.9671265746850626</v>
      </c>
      <c r="Q31">
        <v>13.605278944211157</v>
      </c>
      <c r="R31">
        <v>0</v>
      </c>
      <c r="S31">
        <v>1.4814637072585481</v>
      </c>
      <c r="T31">
        <v>8.5461307738452312</v>
      </c>
      <c r="U31" s="156">
        <f t="shared" si="2"/>
        <v>33.599999999999994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84</v>
      </c>
      <c r="G32">
        <f t="shared" si="5"/>
        <v>33.6</v>
      </c>
      <c r="H32" s="154"/>
      <c r="I32">
        <f>BRPL_EOD!AC32+BRPL_EOD!AD32</f>
        <v>9.89</v>
      </c>
      <c r="J32">
        <f>BYPL_EOD!AC32+BYPL_EOD!AD32</f>
        <v>13.5</v>
      </c>
      <c r="K32">
        <f>MES_EOD!AC32+MES_EOD!AD32</f>
        <v>0</v>
      </c>
      <c r="L32">
        <f>NDMC_EOD!AC32+NDMC_EOD!AD32</f>
        <v>1.47</v>
      </c>
      <c r="M32">
        <f>TPDDL_EOD!AC32+TPDDL_EOD!AD32</f>
        <v>8.48</v>
      </c>
      <c r="N32">
        <f t="shared" si="0"/>
        <v>33.340000000000003</v>
      </c>
      <c r="O32" s="154">
        <f t="shared" si="1"/>
        <v>0.25999999999999801</v>
      </c>
      <c r="P32">
        <v>9.9671265746850626</v>
      </c>
      <c r="Q32">
        <v>13.605278944211157</v>
      </c>
      <c r="R32">
        <v>0</v>
      </c>
      <c r="S32">
        <v>1.4814637072585481</v>
      </c>
      <c r="T32">
        <v>8.5461307738452312</v>
      </c>
      <c r="U32" s="156">
        <f t="shared" si="2"/>
        <v>33.599999999999994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84</v>
      </c>
      <c r="G33">
        <f t="shared" si="5"/>
        <v>33.6</v>
      </c>
      <c r="H33" s="154"/>
      <c r="I33">
        <f>BRPL_EOD!AC33+BRPL_EOD!AD33</f>
        <v>9.89</v>
      </c>
      <c r="J33">
        <f>BYPL_EOD!AC33+BYPL_EOD!AD33</f>
        <v>13.5</v>
      </c>
      <c r="K33">
        <f>MES_EOD!AC33+MES_EOD!AD33</f>
        <v>0</v>
      </c>
      <c r="L33">
        <f>NDMC_EOD!AC33+NDMC_EOD!AD33</f>
        <v>1.47</v>
      </c>
      <c r="M33">
        <f>TPDDL_EOD!AC33+TPDDL_EOD!AD33</f>
        <v>8.48</v>
      </c>
      <c r="N33">
        <f t="shared" si="0"/>
        <v>33.340000000000003</v>
      </c>
      <c r="O33" s="154">
        <f t="shared" si="1"/>
        <v>0.25999999999999801</v>
      </c>
      <c r="P33">
        <v>9.9671265746850626</v>
      </c>
      <c r="Q33">
        <v>13.605278944211157</v>
      </c>
      <c r="R33">
        <v>0</v>
      </c>
      <c r="S33">
        <v>1.4814637072585481</v>
      </c>
      <c r="T33">
        <v>8.5461307738452312</v>
      </c>
      <c r="U33" s="156">
        <f t="shared" si="2"/>
        <v>33.599999999999994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84</v>
      </c>
      <c r="G34">
        <f t="shared" si="5"/>
        <v>33.6</v>
      </c>
      <c r="H34" s="154"/>
      <c r="I34">
        <f>BRPL_EOD!AC34+BRPL_EOD!AD34</f>
        <v>9.89</v>
      </c>
      <c r="J34">
        <f>BYPL_EOD!AC34+BYPL_EOD!AD34</f>
        <v>13.5</v>
      </c>
      <c r="K34">
        <f>MES_EOD!AC34+MES_EOD!AD34</f>
        <v>0</v>
      </c>
      <c r="L34">
        <f>NDMC_EOD!AC34+NDMC_EOD!AD34</f>
        <v>1.47</v>
      </c>
      <c r="M34">
        <f>TPDDL_EOD!AC34+TPDDL_EOD!AD34</f>
        <v>8.48</v>
      </c>
      <c r="N34">
        <f t="shared" si="0"/>
        <v>33.340000000000003</v>
      </c>
      <c r="O34" s="154">
        <f t="shared" si="1"/>
        <v>0.25999999999999801</v>
      </c>
      <c r="P34">
        <v>9.9671265746850626</v>
      </c>
      <c r="Q34">
        <v>13.605278944211157</v>
      </c>
      <c r="R34">
        <v>0</v>
      </c>
      <c r="S34">
        <v>1.4814637072585481</v>
      </c>
      <c r="T34">
        <v>8.5461307738452312</v>
      </c>
      <c r="U34" s="156">
        <f t="shared" si="2"/>
        <v>33.599999999999994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84</v>
      </c>
      <c r="G35">
        <f t="shared" si="5"/>
        <v>33.6</v>
      </c>
      <c r="H35" s="154"/>
      <c r="I35">
        <f>BRPL_EOD!AC35+BRPL_EOD!AD35</f>
        <v>9.89</v>
      </c>
      <c r="J35">
        <f>BYPL_EOD!AC35+BYPL_EOD!AD35</f>
        <v>13.5</v>
      </c>
      <c r="K35">
        <f>MES_EOD!AC35+MES_EOD!AD35</f>
        <v>0</v>
      </c>
      <c r="L35">
        <f>NDMC_EOD!AC35+NDMC_EOD!AD35</f>
        <v>1.47</v>
      </c>
      <c r="M35">
        <f>TPDDL_EOD!AC35+TPDDL_EOD!AD35</f>
        <v>8.48</v>
      </c>
      <c r="N35">
        <f t="shared" si="0"/>
        <v>33.340000000000003</v>
      </c>
      <c r="O35" s="154">
        <f t="shared" si="1"/>
        <v>0.25999999999999801</v>
      </c>
      <c r="P35">
        <v>9.9671265746850626</v>
      </c>
      <c r="Q35">
        <v>13.605278944211157</v>
      </c>
      <c r="R35">
        <v>0</v>
      </c>
      <c r="S35">
        <v>1.4814637072585481</v>
      </c>
      <c r="T35">
        <v>8.5461307738452312</v>
      </c>
      <c r="U35" s="156">
        <f t="shared" si="2"/>
        <v>33.599999999999994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84</v>
      </c>
      <c r="G36">
        <f t="shared" si="5"/>
        <v>33.6</v>
      </c>
      <c r="H36" s="154"/>
      <c r="I36">
        <f>BRPL_EOD!AC36+BRPL_EOD!AD36</f>
        <v>9.89</v>
      </c>
      <c r="J36">
        <f>BYPL_EOD!AC36+BYPL_EOD!AD36</f>
        <v>13.5</v>
      </c>
      <c r="K36">
        <f>MES_EOD!AC36+MES_EOD!AD36</f>
        <v>0</v>
      </c>
      <c r="L36">
        <f>NDMC_EOD!AC36+NDMC_EOD!AD36</f>
        <v>1.47</v>
      </c>
      <c r="M36">
        <f>TPDDL_EOD!AC36+TPDDL_EOD!AD36</f>
        <v>8.48</v>
      </c>
      <c r="N36">
        <f t="shared" si="0"/>
        <v>33.340000000000003</v>
      </c>
      <c r="O36" s="154">
        <f t="shared" si="1"/>
        <v>0.25999999999999801</v>
      </c>
      <c r="P36">
        <v>9.9671265746850626</v>
      </c>
      <c r="Q36">
        <v>13.605278944211157</v>
      </c>
      <c r="R36">
        <v>0</v>
      </c>
      <c r="S36">
        <v>1.4814637072585481</v>
      </c>
      <c r="T36">
        <v>8.5461307738452312</v>
      </c>
      <c r="U36" s="156">
        <f t="shared" si="2"/>
        <v>33.599999999999994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84</v>
      </c>
      <c r="G37">
        <f t="shared" si="5"/>
        <v>33.6</v>
      </c>
      <c r="H37" s="154"/>
      <c r="I37">
        <f>BRPL_EOD!AC37+BRPL_EOD!AD37</f>
        <v>9.89</v>
      </c>
      <c r="J37">
        <f>BYPL_EOD!AC37+BYPL_EOD!AD37</f>
        <v>13.5</v>
      </c>
      <c r="K37">
        <f>MES_EOD!AC37+MES_EOD!AD37</f>
        <v>0</v>
      </c>
      <c r="L37">
        <f>NDMC_EOD!AC37+NDMC_EOD!AD37</f>
        <v>1.47</v>
      </c>
      <c r="M37">
        <f>TPDDL_EOD!AC37+TPDDL_EOD!AD37</f>
        <v>8.48</v>
      </c>
      <c r="N37">
        <f t="shared" si="0"/>
        <v>33.340000000000003</v>
      </c>
      <c r="O37" s="154">
        <f t="shared" si="1"/>
        <v>0.25999999999999801</v>
      </c>
      <c r="P37">
        <v>9.9671265746850626</v>
      </c>
      <c r="Q37">
        <v>13.605278944211157</v>
      </c>
      <c r="R37">
        <v>0</v>
      </c>
      <c r="S37">
        <v>1.4814637072585481</v>
      </c>
      <c r="T37">
        <v>8.5461307738452312</v>
      </c>
      <c r="U37" s="156">
        <f t="shared" si="2"/>
        <v>33.599999999999994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54"/>
      <c r="I38">
        <f>BRPL_EOD!AC38+BRPL_EOD!AD38</f>
        <v>9.89</v>
      </c>
      <c r="J38">
        <f>BYPL_EOD!AC38+BYPL_EOD!AD38</f>
        <v>13.5</v>
      </c>
      <c r="K38">
        <f>MES_EOD!AC38+MES_EOD!AD38</f>
        <v>0</v>
      </c>
      <c r="L38">
        <f>NDMC_EOD!AC38+NDMC_EOD!AD38</f>
        <v>1.47</v>
      </c>
      <c r="M38">
        <f>TPDDL_EOD!AC38+TPDDL_EOD!AD38</f>
        <v>8.48</v>
      </c>
      <c r="N38">
        <f t="shared" si="0"/>
        <v>33.340000000000003</v>
      </c>
      <c r="O38" s="154">
        <f t="shared" si="1"/>
        <v>0.25999999999999801</v>
      </c>
      <c r="P38">
        <v>9.9671265746850626</v>
      </c>
      <c r="Q38">
        <v>13.605278944211157</v>
      </c>
      <c r="R38">
        <v>0</v>
      </c>
      <c r="S38">
        <v>1.4814637072585481</v>
      </c>
      <c r="T38">
        <v>8.5461307738452312</v>
      </c>
      <c r="U38" s="156">
        <f t="shared" si="2"/>
        <v>33.599999999999994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33.6</v>
      </c>
      <c r="E39">
        <f>GT!N39</f>
        <v>0</v>
      </c>
      <c r="F39">
        <f t="shared" si="4"/>
        <v>84</v>
      </c>
      <c r="G39">
        <f t="shared" si="5"/>
        <v>33.6</v>
      </c>
      <c r="H39" s="154"/>
      <c r="I39">
        <f>BRPL_EOD!AC39+BRPL_EOD!AD39</f>
        <v>9.89</v>
      </c>
      <c r="J39">
        <f>BYPL_EOD!AC39+BYPL_EOD!AD39</f>
        <v>13.5</v>
      </c>
      <c r="K39">
        <f>MES_EOD!AC39+MES_EOD!AD39</f>
        <v>0</v>
      </c>
      <c r="L39">
        <f>NDMC_EOD!AC39+NDMC_EOD!AD39</f>
        <v>1.47</v>
      </c>
      <c r="M39">
        <f>TPDDL_EOD!AC39+TPDDL_EOD!AD39</f>
        <v>8.48</v>
      </c>
      <c r="N39">
        <f t="shared" si="0"/>
        <v>33.340000000000003</v>
      </c>
      <c r="O39" s="154">
        <f t="shared" si="1"/>
        <v>0.25999999999999801</v>
      </c>
      <c r="P39">
        <v>9.9671265746850626</v>
      </c>
      <c r="Q39">
        <v>13.605278944211157</v>
      </c>
      <c r="R39">
        <v>0</v>
      </c>
      <c r="S39">
        <v>1.4814637072585481</v>
      </c>
      <c r="T39">
        <v>8.5461307738452312</v>
      </c>
      <c r="U39" s="156">
        <f t="shared" si="2"/>
        <v>33.599999999999994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33.6</v>
      </c>
      <c r="E40">
        <f>GT!N40</f>
        <v>0</v>
      </c>
      <c r="F40">
        <f t="shared" si="4"/>
        <v>84</v>
      </c>
      <c r="G40">
        <f t="shared" si="5"/>
        <v>33.6</v>
      </c>
      <c r="H40" s="154"/>
      <c r="I40">
        <f>BRPL_EOD!AC40+BRPL_EOD!AD40</f>
        <v>9.89</v>
      </c>
      <c r="J40">
        <f>BYPL_EOD!AC40+BYPL_EOD!AD40</f>
        <v>13.5</v>
      </c>
      <c r="K40">
        <f>MES_EOD!AC40+MES_EOD!AD40</f>
        <v>0</v>
      </c>
      <c r="L40">
        <f>NDMC_EOD!AC40+NDMC_EOD!AD40</f>
        <v>1.47</v>
      </c>
      <c r="M40">
        <f>TPDDL_EOD!AC40+TPDDL_EOD!AD40</f>
        <v>8.48</v>
      </c>
      <c r="N40">
        <f t="shared" si="0"/>
        <v>33.340000000000003</v>
      </c>
      <c r="O40" s="154">
        <f t="shared" si="1"/>
        <v>0.25999999999999801</v>
      </c>
      <c r="P40">
        <v>9.9671265746850626</v>
      </c>
      <c r="Q40">
        <v>13.605278944211157</v>
      </c>
      <c r="R40">
        <v>0</v>
      </c>
      <c r="S40">
        <v>1.4814637072585481</v>
      </c>
      <c r="T40">
        <v>8.5461307738452312</v>
      </c>
      <c r="U40" s="156">
        <f t="shared" si="2"/>
        <v>33.599999999999994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33.6</v>
      </c>
      <c r="E41">
        <f>GT!N41</f>
        <v>0</v>
      </c>
      <c r="F41">
        <f t="shared" si="4"/>
        <v>84</v>
      </c>
      <c r="G41">
        <f t="shared" si="5"/>
        <v>33.6</v>
      </c>
      <c r="H41" s="154"/>
      <c r="I41">
        <f>BRPL_EOD!AC41+BRPL_EOD!AD41</f>
        <v>11.2</v>
      </c>
      <c r="J41">
        <f>BYPL_EOD!AC41+BYPL_EOD!AD41</f>
        <v>10.8</v>
      </c>
      <c r="K41">
        <f>MES_EOD!AC41+MES_EOD!AD41</f>
        <v>0</v>
      </c>
      <c r="L41">
        <f>NDMC_EOD!AC41+NDMC_EOD!AD41</f>
        <v>1.66</v>
      </c>
      <c r="M41">
        <f>TPDDL_EOD!AC41+TPDDL_EOD!AD41</f>
        <v>9.6</v>
      </c>
      <c r="N41">
        <f t="shared" si="0"/>
        <v>33.26</v>
      </c>
      <c r="O41" s="154">
        <f t="shared" si="1"/>
        <v>0.34000000000000341</v>
      </c>
      <c r="P41">
        <v>11.314491882140709</v>
      </c>
      <c r="Q41">
        <v>10.910402886349972</v>
      </c>
      <c r="R41">
        <v>0</v>
      </c>
      <c r="S41">
        <v>1.6769693325315695</v>
      </c>
      <c r="T41">
        <v>9.6981358989777515</v>
      </c>
      <c r="U41" s="156">
        <f t="shared" si="2"/>
        <v>33.6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33.6</v>
      </c>
      <c r="E42">
        <f>GT!N42</f>
        <v>0</v>
      </c>
      <c r="F42">
        <f t="shared" si="4"/>
        <v>84</v>
      </c>
      <c r="G42">
        <f t="shared" si="5"/>
        <v>33.6</v>
      </c>
      <c r="H42" s="154"/>
      <c r="I42">
        <f>BRPL_EOD!AC42+BRPL_EOD!AD42</f>
        <v>11.2</v>
      </c>
      <c r="J42">
        <f>BYPL_EOD!AC42+BYPL_EOD!AD42</f>
        <v>10.8</v>
      </c>
      <c r="K42">
        <f>MES_EOD!AC42+MES_EOD!AD42</f>
        <v>0</v>
      </c>
      <c r="L42">
        <f>NDMC_EOD!AC42+NDMC_EOD!AD42</f>
        <v>1.66</v>
      </c>
      <c r="M42">
        <f>TPDDL_EOD!AC42+TPDDL_EOD!AD42</f>
        <v>9.6</v>
      </c>
      <c r="N42">
        <f t="shared" si="0"/>
        <v>33.26</v>
      </c>
      <c r="O42" s="154">
        <f t="shared" si="1"/>
        <v>0.34000000000000341</v>
      </c>
      <c r="P42">
        <v>11.314491882140709</v>
      </c>
      <c r="Q42">
        <v>10.910402886349972</v>
      </c>
      <c r="R42">
        <v>0</v>
      </c>
      <c r="S42">
        <v>1.6769693325315695</v>
      </c>
      <c r="T42">
        <v>9.6981358989777515</v>
      </c>
      <c r="U42" s="156">
        <f t="shared" si="2"/>
        <v>33.6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33.6</v>
      </c>
      <c r="E43">
        <f>GT!N43</f>
        <v>0</v>
      </c>
      <c r="F43">
        <f t="shared" si="4"/>
        <v>84</v>
      </c>
      <c r="G43">
        <f t="shared" si="5"/>
        <v>33.6</v>
      </c>
      <c r="H43" s="154"/>
      <c r="I43">
        <f>BRPL_EOD!AC43+BRPL_EOD!AD43</f>
        <v>13.6</v>
      </c>
      <c r="J43">
        <f>BYPL_EOD!AC43+BYPL_EOD!AD43</f>
        <v>5.83</v>
      </c>
      <c r="K43">
        <f>MES_EOD!AC43+MES_EOD!AD43</f>
        <v>0</v>
      </c>
      <c r="L43">
        <f>NDMC_EOD!AC43+NDMC_EOD!AD43</f>
        <v>2.02</v>
      </c>
      <c r="M43">
        <f>TPDDL_EOD!AC43+TPDDL_EOD!AD43</f>
        <v>11.65</v>
      </c>
      <c r="N43">
        <f t="shared" si="0"/>
        <v>33.1</v>
      </c>
      <c r="O43" s="154">
        <f t="shared" si="1"/>
        <v>0.5</v>
      </c>
      <c r="P43">
        <v>13.805438066465257</v>
      </c>
      <c r="Q43">
        <v>5.918066465256798</v>
      </c>
      <c r="R43">
        <v>0</v>
      </c>
      <c r="S43">
        <v>2.0505135951661631</v>
      </c>
      <c r="T43">
        <v>11.825981873111783</v>
      </c>
      <c r="U43" s="156">
        <f t="shared" si="2"/>
        <v>33.6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33.6</v>
      </c>
      <c r="E44">
        <f>GT!N44</f>
        <v>0</v>
      </c>
      <c r="F44">
        <f t="shared" si="4"/>
        <v>84</v>
      </c>
      <c r="G44">
        <f t="shared" si="5"/>
        <v>33.6</v>
      </c>
      <c r="H44" s="154"/>
      <c r="I44">
        <f>BRPL_EOD!AC44+BRPL_EOD!AD44</f>
        <v>13.6</v>
      </c>
      <c r="J44">
        <f>BYPL_EOD!AC44+BYPL_EOD!AD44</f>
        <v>5.83</v>
      </c>
      <c r="K44">
        <f>MES_EOD!AC44+MES_EOD!AD44</f>
        <v>0</v>
      </c>
      <c r="L44">
        <f>NDMC_EOD!AC44+NDMC_EOD!AD44</f>
        <v>2.02</v>
      </c>
      <c r="M44">
        <f>TPDDL_EOD!AC44+TPDDL_EOD!AD44</f>
        <v>11.65</v>
      </c>
      <c r="N44">
        <f t="shared" si="0"/>
        <v>33.1</v>
      </c>
      <c r="O44" s="154">
        <f t="shared" si="1"/>
        <v>0.5</v>
      </c>
      <c r="P44">
        <v>13.805438066465257</v>
      </c>
      <c r="Q44">
        <v>5.918066465256798</v>
      </c>
      <c r="R44">
        <v>0</v>
      </c>
      <c r="S44">
        <v>2.0505135951661631</v>
      </c>
      <c r="T44">
        <v>11.825981873111783</v>
      </c>
      <c r="U44" s="156">
        <f t="shared" si="2"/>
        <v>33.6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33.6</v>
      </c>
      <c r="E45">
        <f>GT!N45</f>
        <v>0</v>
      </c>
      <c r="F45">
        <f t="shared" si="4"/>
        <v>84</v>
      </c>
      <c r="G45">
        <f t="shared" si="5"/>
        <v>33.6</v>
      </c>
      <c r="H45" s="154"/>
      <c r="I45">
        <f>BRPL_EOD!AC45+BRPL_EOD!AD45</f>
        <v>13.6</v>
      </c>
      <c r="J45">
        <f>BYPL_EOD!AC45+BYPL_EOD!AD45</f>
        <v>5.83</v>
      </c>
      <c r="K45">
        <f>MES_EOD!AC45+MES_EOD!AD45</f>
        <v>0</v>
      </c>
      <c r="L45">
        <f>NDMC_EOD!AC45+NDMC_EOD!AD45</f>
        <v>2.02</v>
      </c>
      <c r="M45">
        <f>TPDDL_EOD!AC45+TPDDL_EOD!AD45</f>
        <v>11.65</v>
      </c>
      <c r="N45">
        <f t="shared" si="0"/>
        <v>33.1</v>
      </c>
      <c r="O45" s="154">
        <f t="shared" si="1"/>
        <v>0.5</v>
      </c>
      <c r="P45">
        <v>13.805438066465257</v>
      </c>
      <c r="Q45">
        <v>5.918066465256798</v>
      </c>
      <c r="R45">
        <v>0</v>
      </c>
      <c r="S45">
        <v>2.0505135951661631</v>
      </c>
      <c r="T45">
        <v>11.825981873111783</v>
      </c>
      <c r="U45" s="156">
        <f t="shared" si="2"/>
        <v>33.6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33.6</v>
      </c>
      <c r="E46">
        <f>GT!N46</f>
        <v>0</v>
      </c>
      <c r="F46">
        <f t="shared" si="4"/>
        <v>84</v>
      </c>
      <c r="G46">
        <f t="shared" si="5"/>
        <v>33.6</v>
      </c>
      <c r="H46" s="154"/>
      <c r="I46">
        <f>BRPL_EOD!AC46+BRPL_EOD!AD46</f>
        <v>13.6</v>
      </c>
      <c r="J46">
        <f>BYPL_EOD!AC46+BYPL_EOD!AD46</f>
        <v>5.83</v>
      </c>
      <c r="K46">
        <f>MES_EOD!AC46+MES_EOD!AD46</f>
        <v>0</v>
      </c>
      <c r="L46">
        <f>NDMC_EOD!AC46+NDMC_EOD!AD46</f>
        <v>2.02</v>
      </c>
      <c r="M46">
        <f>TPDDL_EOD!AC46+TPDDL_EOD!AD46</f>
        <v>11.65</v>
      </c>
      <c r="N46">
        <f t="shared" si="0"/>
        <v>33.1</v>
      </c>
      <c r="O46" s="154">
        <f t="shared" si="1"/>
        <v>0.5</v>
      </c>
      <c r="P46">
        <v>13.805438066465257</v>
      </c>
      <c r="Q46">
        <v>5.918066465256798</v>
      </c>
      <c r="R46">
        <v>0</v>
      </c>
      <c r="S46">
        <v>2.0505135951661631</v>
      </c>
      <c r="T46">
        <v>11.825981873111783</v>
      </c>
      <c r="U46" s="156">
        <f t="shared" si="2"/>
        <v>33.6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33.6</v>
      </c>
      <c r="E47">
        <f>GT!N47</f>
        <v>0</v>
      </c>
      <c r="F47">
        <f t="shared" si="4"/>
        <v>84</v>
      </c>
      <c r="G47">
        <f t="shared" si="5"/>
        <v>33.6</v>
      </c>
      <c r="H47" s="154"/>
      <c r="I47">
        <f>BRPL_EOD!AC47+BRPL_EOD!AD47</f>
        <v>13.6</v>
      </c>
      <c r="J47">
        <f>BYPL_EOD!AC47+BYPL_EOD!AD47</f>
        <v>5.83</v>
      </c>
      <c r="K47">
        <f>MES_EOD!AC47+MES_EOD!AD47</f>
        <v>0</v>
      </c>
      <c r="L47">
        <f>NDMC_EOD!AC47+NDMC_EOD!AD47</f>
        <v>2.02</v>
      </c>
      <c r="M47">
        <f>TPDDL_EOD!AC47+TPDDL_EOD!AD47</f>
        <v>11.65</v>
      </c>
      <c r="N47">
        <f t="shared" si="0"/>
        <v>33.1</v>
      </c>
      <c r="O47" s="154">
        <f t="shared" si="1"/>
        <v>0.5</v>
      </c>
      <c r="P47">
        <v>13.805438066465257</v>
      </c>
      <c r="Q47">
        <v>5.918066465256798</v>
      </c>
      <c r="R47">
        <v>0</v>
      </c>
      <c r="S47">
        <v>2.0505135951661631</v>
      </c>
      <c r="T47">
        <v>11.825981873111783</v>
      </c>
      <c r="U47" s="156">
        <f t="shared" si="2"/>
        <v>33.6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33.6</v>
      </c>
      <c r="E48">
        <f>GT!N48</f>
        <v>0</v>
      </c>
      <c r="F48">
        <f t="shared" si="4"/>
        <v>84</v>
      </c>
      <c r="G48">
        <f t="shared" si="5"/>
        <v>33.6</v>
      </c>
      <c r="H48" s="154"/>
      <c r="I48">
        <f>BRPL_EOD!AC48+BRPL_EOD!AD48</f>
        <v>13.6</v>
      </c>
      <c r="J48">
        <f>BYPL_EOD!AC48+BYPL_EOD!AD48</f>
        <v>5.83</v>
      </c>
      <c r="K48">
        <f>MES_EOD!AC48+MES_EOD!AD48</f>
        <v>0</v>
      </c>
      <c r="L48">
        <f>NDMC_EOD!AC48+NDMC_EOD!AD48</f>
        <v>2.02</v>
      </c>
      <c r="M48">
        <f>TPDDL_EOD!AC48+TPDDL_EOD!AD48</f>
        <v>11.65</v>
      </c>
      <c r="N48">
        <f t="shared" si="0"/>
        <v>33.1</v>
      </c>
      <c r="O48" s="154">
        <f t="shared" si="1"/>
        <v>0.5</v>
      </c>
      <c r="P48">
        <v>13.805438066465257</v>
      </c>
      <c r="Q48">
        <v>5.918066465256798</v>
      </c>
      <c r="R48">
        <v>0</v>
      </c>
      <c r="S48">
        <v>2.0505135951661631</v>
      </c>
      <c r="T48">
        <v>11.825981873111783</v>
      </c>
      <c r="U48" s="156">
        <f t="shared" si="2"/>
        <v>33.6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33.6</v>
      </c>
      <c r="E49">
        <f>GT!N49</f>
        <v>0</v>
      </c>
      <c r="F49">
        <f t="shared" si="4"/>
        <v>84</v>
      </c>
      <c r="G49">
        <f t="shared" si="5"/>
        <v>33.6</v>
      </c>
      <c r="H49" s="154"/>
      <c r="I49">
        <f>BRPL_EOD!AC49+BRPL_EOD!AD49</f>
        <v>13.6</v>
      </c>
      <c r="J49">
        <f>BYPL_EOD!AC49+BYPL_EOD!AD49</f>
        <v>5.83</v>
      </c>
      <c r="K49">
        <f>MES_EOD!AC49+MES_EOD!AD49</f>
        <v>0</v>
      </c>
      <c r="L49">
        <f>NDMC_EOD!AC49+NDMC_EOD!AD49</f>
        <v>2.02</v>
      </c>
      <c r="M49">
        <f>TPDDL_EOD!AC49+TPDDL_EOD!AD49</f>
        <v>11.65</v>
      </c>
      <c r="N49">
        <f t="shared" si="0"/>
        <v>33.1</v>
      </c>
      <c r="O49" s="154">
        <f t="shared" si="1"/>
        <v>0.5</v>
      </c>
      <c r="P49">
        <v>13.805438066465257</v>
      </c>
      <c r="Q49">
        <v>5.918066465256798</v>
      </c>
      <c r="R49">
        <v>0</v>
      </c>
      <c r="S49">
        <v>2.0505135951661631</v>
      </c>
      <c r="T49">
        <v>11.825981873111783</v>
      </c>
      <c r="U49" s="156">
        <f t="shared" si="2"/>
        <v>33.6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33.6</v>
      </c>
      <c r="E50">
        <f>GT!N50</f>
        <v>0</v>
      </c>
      <c r="F50">
        <f t="shared" si="4"/>
        <v>84</v>
      </c>
      <c r="G50">
        <f t="shared" si="5"/>
        <v>33.6</v>
      </c>
      <c r="H50" s="154"/>
      <c r="I50">
        <f>BRPL_EOD!AC50+BRPL_EOD!AD50</f>
        <v>13.66</v>
      </c>
      <c r="J50">
        <f>BYPL_EOD!AC50+BYPL_EOD!AD50</f>
        <v>5.69</v>
      </c>
      <c r="K50">
        <f>MES_EOD!AC50+MES_EOD!AD50</f>
        <v>0</v>
      </c>
      <c r="L50">
        <f>NDMC_EOD!AC50+NDMC_EOD!AD50</f>
        <v>2.0299999999999998</v>
      </c>
      <c r="M50">
        <f>TPDDL_EOD!AC50+TPDDL_EOD!AD50</f>
        <v>11.71</v>
      </c>
      <c r="N50">
        <f t="shared" si="0"/>
        <v>33.090000000000003</v>
      </c>
      <c r="O50" s="154">
        <f t="shared" si="1"/>
        <v>0.50999999999999801</v>
      </c>
      <c r="P50">
        <v>13.870534904805076</v>
      </c>
      <c r="Q50">
        <v>5.7776971894832272</v>
      </c>
      <c r="R50">
        <v>0</v>
      </c>
      <c r="S50">
        <v>2.0612873980054394</v>
      </c>
      <c r="T50">
        <v>11.890480507706256</v>
      </c>
      <c r="U50" s="156">
        <f t="shared" si="2"/>
        <v>33.6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33.6</v>
      </c>
      <c r="E51">
        <f>GT!N51</f>
        <v>0</v>
      </c>
      <c r="F51">
        <f t="shared" si="4"/>
        <v>84</v>
      </c>
      <c r="G51">
        <f t="shared" si="5"/>
        <v>33.6</v>
      </c>
      <c r="H51" s="154"/>
      <c r="I51">
        <f>BRPL_EOD!AC51+BRPL_EOD!AD51</f>
        <v>13.66</v>
      </c>
      <c r="J51">
        <f>BYPL_EOD!AC51+BYPL_EOD!AD51</f>
        <v>5.69</v>
      </c>
      <c r="K51">
        <f>MES_EOD!AC51+MES_EOD!AD51</f>
        <v>0</v>
      </c>
      <c r="L51">
        <f>NDMC_EOD!AC51+NDMC_EOD!AD51</f>
        <v>2.0299999999999998</v>
      </c>
      <c r="M51">
        <f>TPDDL_EOD!AC51+TPDDL_EOD!AD51</f>
        <v>11.71</v>
      </c>
      <c r="N51">
        <f t="shared" si="0"/>
        <v>33.090000000000003</v>
      </c>
      <c r="O51" s="154">
        <f t="shared" si="1"/>
        <v>0.50999999999999801</v>
      </c>
      <c r="P51">
        <v>13.870534904805076</v>
      </c>
      <c r="Q51">
        <v>5.7776971894832272</v>
      </c>
      <c r="R51">
        <v>0</v>
      </c>
      <c r="S51">
        <v>2.0612873980054394</v>
      </c>
      <c r="T51">
        <v>11.890480507706256</v>
      </c>
      <c r="U51" s="156">
        <f t="shared" si="2"/>
        <v>33.6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33.6</v>
      </c>
      <c r="E52">
        <f>GT!N52</f>
        <v>0</v>
      </c>
      <c r="F52">
        <f t="shared" si="4"/>
        <v>84</v>
      </c>
      <c r="G52">
        <f t="shared" si="5"/>
        <v>33.6</v>
      </c>
      <c r="H52" s="154"/>
      <c r="I52">
        <f>BRPL_EOD!AC52+BRPL_EOD!AD52</f>
        <v>13.66</v>
      </c>
      <c r="J52">
        <f>BYPL_EOD!AC52+BYPL_EOD!AD52</f>
        <v>5.69</v>
      </c>
      <c r="K52">
        <f>MES_EOD!AC52+MES_EOD!AD52</f>
        <v>0</v>
      </c>
      <c r="L52">
        <f>NDMC_EOD!AC52+NDMC_EOD!AD52</f>
        <v>2.0299999999999998</v>
      </c>
      <c r="M52">
        <f>TPDDL_EOD!AC52+TPDDL_EOD!AD52</f>
        <v>11.71</v>
      </c>
      <c r="N52">
        <f t="shared" si="0"/>
        <v>33.090000000000003</v>
      </c>
      <c r="O52" s="154">
        <f t="shared" si="1"/>
        <v>0.50999999999999801</v>
      </c>
      <c r="P52">
        <v>13.870534904805076</v>
      </c>
      <c r="Q52">
        <v>5.7776971894832272</v>
      </c>
      <c r="R52">
        <v>0</v>
      </c>
      <c r="S52">
        <v>2.0612873980054394</v>
      </c>
      <c r="T52">
        <v>11.890480507706256</v>
      </c>
      <c r="U52" s="156">
        <f t="shared" si="2"/>
        <v>33.6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33.6</v>
      </c>
      <c r="E53">
        <f>GT!N53</f>
        <v>0</v>
      </c>
      <c r="F53">
        <f t="shared" si="4"/>
        <v>84</v>
      </c>
      <c r="G53">
        <f t="shared" si="5"/>
        <v>33.6</v>
      </c>
      <c r="H53" s="154"/>
      <c r="I53">
        <f>BRPL_EOD!AC53+BRPL_EOD!AD53</f>
        <v>14</v>
      </c>
      <c r="J53">
        <f>BYPL_EOD!AC53+BYPL_EOD!AD53</f>
        <v>5</v>
      </c>
      <c r="K53">
        <f>MES_EOD!AC53+MES_EOD!AD53</f>
        <v>0</v>
      </c>
      <c r="L53">
        <f>NDMC_EOD!AC53+NDMC_EOD!AD53</f>
        <v>2.08</v>
      </c>
      <c r="M53">
        <f>TPDDL_EOD!AC53+TPDDL_EOD!AD53</f>
        <v>12</v>
      </c>
      <c r="N53">
        <f t="shared" si="0"/>
        <v>33.08</v>
      </c>
      <c r="O53" s="154">
        <f t="shared" si="1"/>
        <v>0.52000000000000313</v>
      </c>
      <c r="P53">
        <v>14.220072551390569</v>
      </c>
      <c r="Q53">
        <v>5.0785973397823465</v>
      </c>
      <c r="R53">
        <v>0</v>
      </c>
      <c r="S53">
        <v>2.1126964933494561</v>
      </c>
      <c r="T53">
        <v>12.188633615477631</v>
      </c>
      <c r="U53" s="156">
        <f t="shared" si="2"/>
        <v>33.6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33.6</v>
      </c>
      <c r="E54">
        <f>GT!N54</f>
        <v>0</v>
      </c>
      <c r="F54">
        <f t="shared" si="4"/>
        <v>84</v>
      </c>
      <c r="G54">
        <f t="shared" si="5"/>
        <v>33.6</v>
      </c>
      <c r="H54" s="154"/>
      <c r="I54">
        <f>BRPL_EOD!AC54+BRPL_EOD!AD54</f>
        <v>14</v>
      </c>
      <c r="J54">
        <f>BYPL_EOD!AC54+BYPL_EOD!AD54</f>
        <v>5</v>
      </c>
      <c r="K54">
        <f>MES_EOD!AC54+MES_EOD!AD54</f>
        <v>0</v>
      </c>
      <c r="L54">
        <f>NDMC_EOD!AC54+NDMC_EOD!AD54</f>
        <v>2.08</v>
      </c>
      <c r="M54">
        <f>TPDDL_EOD!AC54+TPDDL_EOD!AD54</f>
        <v>12</v>
      </c>
      <c r="N54">
        <f t="shared" si="0"/>
        <v>33.08</v>
      </c>
      <c r="O54" s="154">
        <f t="shared" si="1"/>
        <v>0.52000000000000313</v>
      </c>
      <c r="P54">
        <v>14.220072551390569</v>
      </c>
      <c r="Q54">
        <v>5.0785973397823465</v>
      </c>
      <c r="R54">
        <v>0</v>
      </c>
      <c r="S54">
        <v>2.1126964933494561</v>
      </c>
      <c r="T54">
        <v>12.188633615477631</v>
      </c>
      <c r="U54" s="156">
        <f t="shared" si="2"/>
        <v>33.6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33.6</v>
      </c>
      <c r="E55">
        <f>GT!N55</f>
        <v>0</v>
      </c>
      <c r="F55">
        <f t="shared" si="4"/>
        <v>84</v>
      </c>
      <c r="G55">
        <f t="shared" si="5"/>
        <v>33.6</v>
      </c>
      <c r="H55" s="154"/>
      <c r="I55">
        <f>BRPL_EOD!AC55+BRPL_EOD!AD55</f>
        <v>14</v>
      </c>
      <c r="J55">
        <f>BYPL_EOD!AC55+BYPL_EOD!AD55</f>
        <v>5</v>
      </c>
      <c r="K55">
        <f>MES_EOD!AC55+MES_EOD!AD55</f>
        <v>0</v>
      </c>
      <c r="L55">
        <f>NDMC_EOD!AC55+NDMC_EOD!AD55</f>
        <v>2.08</v>
      </c>
      <c r="M55">
        <f>TPDDL_EOD!AC55+TPDDL_EOD!AD55</f>
        <v>12</v>
      </c>
      <c r="N55">
        <f t="shared" si="0"/>
        <v>33.08</v>
      </c>
      <c r="O55" s="154">
        <f t="shared" si="1"/>
        <v>0.52000000000000313</v>
      </c>
      <c r="P55">
        <v>14.220072551390569</v>
      </c>
      <c r="Q55">
        <v>5.0785973397823465</v>
      </c>
      <c r="R55">
        <v>0</v>
      </c>
      <c r="S55">
        <v>2.1126964933494561</v>
      </c>
      <c r="T55">
        <v>12.188633615477631</v>
      </c>
      <c r="U55" s="156">
        <f t="shared" si="2"/>
        <v>33.6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33.6</v>
      </c>
      <c r="E56">
        <f>GT!N56</f>
        <v>0</v>
      </c>
      <c r="F56">
        <f t="shared" si="4"/>
        <v>84</v>
      </c>
      <c r="G56">
        <f t="shared" si="5"/>
        <v>33.6</v>
      </c>
      <c r="H56" s="154"/>
      <c r="I56">
        <f>BRPL_EOD!AC56+BRPL_EOD!AD56</f>
        <v>14</v>
      </c>
      <c r="J56">
        <f>BYPL_EOD!AC56+BYPL_EOD!AD56</f>
        <v>5</v>
      </c>
      <c r="K56">
        <f>MES_EOD!AC56+MES_EOD!AD56</f>
        <v>0</v>
      </c>
      <c r="L56">
        <f>NDMC_EOD!AC56+NDMC_EOD!AD56</f>
        <v>2.08</v>
      </c>
      <c r="M56">
        <f>TPDDL_EOD!AC56+TPDDL_EOD!AD56</f>
        <v>12</v>
      </c>
      <c r="N56">
        <f t="shared" si="0"/>
        <v>33.08</v>
      </c>
      <c r="O56" s="154">
        <f t="shared" si="1"/>
        <v>0.52000000000000313</v>
      </c>
      <c r="P56">
        <v>14.220072551390569</v>
      </c>
      <c r="Q56">
        <v>5.0785973397823465</v>
      </c>
      <c r="R56">
        <v>0</v>
      </c>
      <c r="S56">
        <v>2.1126964933494561</v>
      </c>
      <c r="T56">
        <v>12.188633615477631</v>
      </c>
      <c r="U56" s="156">
        <f t="shared" si="2"/>
        <v>33.6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33.6</v>
      </c>
      <c r="E57">
        <f>GT!N57</f>
        <v>0</v>
      </c>
      <c r="F57">
        <f t="shared" si="4"/>
        <v>84</v>
      </c>
      <c r="G57">
        <f t="shared" si="5"/>
        <v>33.6</v>
      </c>
      <c r="H57" s="154"/>
      <c r="I57">
        <f>BRPL_EOD!AC57+BRPL_EOD!AD57</f>
        <v>14</v>
      </c>
      <c r="J57">
        <f>BYPL_EOD!AC57+BYPL_EOD!AD57</f>
        <v>5</v>
      </c>
      <c r="K57">
        <f>MES_EOD!AC57+MES_EOD!AD57</f>
        <v>0</v>
      </c>
      <c r="L57">
        <f>NDMC_EOD!AC57+NDMC_EOD!AD57</f>
        <v>2.08</v>
      </c>
      <c r="M57">
        <f>TPDDL_EOD!AC57+TPDDL_EOD!AD57</f>
        <v>12</v>
      </c>
      <c r="N57">
        <f t="shared" si="0"/>
        <v>33.08</v>
      </c>
      <c r="O57" s="154">
        <f t="shared" si="1"/>
        <v>0.52000000000000313</v>
      </c>
      <c r="P57">
        <v>14.220072551390569</v>
      </c>
      <c r="Q57">
        <v>5.0785973397823465</v>
      </c>
      <c r="R57">
        <v>0</v>
      </c>
      <c r="S57">
        <v>2.1126964933494561</v>
      </c>
      <c r="T57">
        <v>12.188633615477631</v>
      </c>
      <c r="U57" s="156">
        <f t="shared" si="2"/>
        <v>33.6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33.6</v>
      </c>
      <c r="E58">
        <f>GT!N58</f>
        <v>0</v>
      </c>
      <c r="F58">
        <f t="shared" si="4"/>
        <v>84</v>
      </c>
      <c r="G58">
        <f t="shared" si="5"/>
        <v>33.6</v>
      </c>
      <c r="H58" s="154"/>
      <c r="I58">
        <f>BRPL_EOD!AC58+BRPL_EOD!AD58</f>
        <v>14</v>
      </c>
      <c r="J58">
        <f>BYPL_EOD!AC58+BYPL_EOD!AD58</f>
        <v>5</v>
      </c>
      <c r="K58">
        <f>MES_EOD!AC58+MES_EOD!AD58</f>
        <v>0</v>
      </c>
      <c r="L58">
        <f>NDMC_EOD!AC58+NDMC_EOD!AD58</f>
        <v>2.08</v>
      </c>
      <c r="M58">
        <f>TPDDL_EOD!AC58+TPDDL_EOD!AD58</f>
        <v>12</v>
      </c>
      <c r="N58">
        <f t="shared" si="0"/>
        <v>33.08</v>
      </c>
      <c r="O58" s="154">
        <f t="shared" si="1"/>
        <v>0.52000000000000313</v>
      </c>
      <c r="P58">
        <v>14.220072551390569</v>
      </c>
      <c r="Q58">
        <v>5.0785973397823465</v>
      </c>
      <c r="R58">
        <v>0</v>
      </c>
      <c r="S58">
        <v>2.1126964933494561</v>
      </c>
      <c r="T58">
        <v>12.188633615477631</v>
      </c>
      <c r="U58" s="156">
        <f t="shared" si="2"/>
        <v>33.6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33.6</v>
      </c>
      <c r="E59">
        <f>GT!N59</f>
        <v>0</v>
      </c>
      <c r="F59">
        <f t="shared" si="4"/>
        <v>84</v>
      </c>
      <c r="G59">
        <f t="shared" si="5"/>
        <v>33.6</v>
      </c>
      <c r="H59" s="154"/>
      <c r="I59">
        <f>BRPL_EOD!AC59+BRPL_EOD!AD59</f>
        <v>14</v>
      </c>
      <c r="J59">
        <f>BYPL_EOD!AC59+BYPL_EOD!AD59</f>
        <v>5</v>
      </c>
      <c r="K59">
        <f>MES_EOD!AC59+MES_EOD!AD59</f>
        <v>0</v>
      </c>
      <c r="L59">
        <f>NDMC_EOD!AC59+NDMC_EOD!AD59</f>
        <v>2.08</v>
      </c>
      <c r="M59">
        <f>TPDDL_EOD!AC59+TPDDL_EOD!AD59</f>
        <v>12</v>
      </c>
      <c r="N59">
        <f t="shared" si="0"/>
        <v>33.08</v>
      </c>
      <c r="O59" s="154">
        <f t="shared" si="1"/>
        <v>0.52000000000000313</v>
      </c>
      <c r="P59">
        <v>14.220072551390569</v>
      </c>
      <c r="Q59">
        <v>5.0785973397823465</v>
      </c>
      <c r="R59">
        <v>0</v>
      </c>
      <c r="S59">
        <v>2.1126964933494561</v>
      </c>
      <c r="T59">
        <v>12.188633615477631</v>
      </c>
      <c r="U59" s="156">
        <f t="shared" si="2"/>
        <v>33.6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33.6</v>
      </c>
      <c r="E60">
        <f>GT!N60</f>
        <v>0</v>
      </c>
      <c r="F60">
        <f t="shared" si="4"/>
        <v>84</v>
      </c>
      <c r="G60">
        <f t="shared" si="5"/>
        <v>33.6</v>
      </c>
      <c r="H60" s="154"/>
      <c r="I60">
        <f>BRPL_EOD!AC60+BRPL_EOD!AD60</f>
        <v>14</v>
      </c>
      <c r="J60">
        <f>BYPL_EOD!AC60+BYPL_EOD!AD60</f>
        <v>5</v>
      </c>
      <c r="K60">
        <f>MES_EOD!AC60+MES_EOD!AD60</f>
        <v>0</v>
      </c>
      <c r="L60">
        <f>NDMC_EOD!AC60+NDMC_EOD!AD60</f>
        <v>2.08</v>
      </c>
      <c r="M60">
        <f>TPDDL_EOD!AC60+TPDDL_EOD!AD60</f>
        <v>12</v>
      </c>
      <c r="N60">
        <f t="shared" si="0"/>
        <v>33.08</v>
      </c>
      <c r="O60" s="154">
        <f t="shared" si="1"/>
        <v>0.52000000000000313</v>
      </c>
      <c r="P60">
        <v>14.220072551390569</v>
      </c>
      <c r="Q60">
        <v>5.0785973397823465</v>
      </c>
      <c r="R60">
        <v>0</v>
      </c>
      <c r="S60">
        <v>2.1126964933494561</v>
      </c>
      <c r="T60">
        <v>12.188633615477631</v>
      </c>
      <c r="U60" s="156">
        <f t="shared" si="2"/>
        <v>33.6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33.6</v>
      </c>
      <c r="E61">
        <f>GT!N61</f>
        <v>0</v>
      </c>
      <c r="F61">
        <f t="shared" si="4"/>
        <v>84</v>
      </c>
      <c r="G61">
        <f t="shared" si="5"/>
        <v>33.6</v>
      </c>
      <c r="H61" s="154"/>
      <c r="I61">
        <f>BRPL_EOD!AC61+BRPL_EOD!AD61</f>
        <v>14</v>
      </c>
      <c r="J61">
        <f>BYPL_EOD!AC61+BYPL_EOD!AD61</f>
        <v>5</v>
      </c>
      <c r="K61">
        <f>MES_EOD!AC61+MES_EOD!AD61</f>
        <v>0</v>
      </c>
      <c r="L61">
        <f>NDMC_EOD!AC61+NDMC_EOD!AD61</f>
        <v>2.08</v>
      </c>
      <c r="M61">
        <f>TPDDL_EOD!AC61+TPDDL_EOD!AD61</f>
        <v>12</v>
      </c>
      <c r="N61">
        <f t="shared" si="0"/>
        <v>33.08</v>
      </c>
      <c r="O61" s="154">
        <f t="shared" si="1"/>
        <v>0.52000000000000313</v>
      </c>
      <c r="P61">
        <v>14.220072551390569</v>
      </c>
      <c r="Q61">
        <v>5.0785973397823465</v>
      </c>
      <c r="R61">
        <v>0</v>
      </c>
      <c r="S61">
        <v>2.1126964933494561</v>
      </c>
      <c r="T61">
        <v>12.188633615477631</v>
      </c>
      <c r="U61" s="156">
        <f t="shared" si="2"/>
        <v>33.6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33.6</v>
      </c>
      <c r="E62">
        <f>GT!N62</f>
        <v>0</v>
      </c>
      <c r="F62">
        <f t="shared" si="4"/>
        <v>84</v>
      </c>
      <c r="G62">
        <f t="shared" si="5"/>
        <v>33.6</v>
      </c>
      <c r="H62" s="154"/>
      <c r="I62">
        <f>BRPL_EOD!AC62+BRPL_EOD!AD62</f>
        <v>14</v>
      </c>
      <c r="J62">
        <f>BYPL_EOD!AC62+BYPL_EOD!AD62</f>
        <v>5</v>
      </c>
      <c r="K62">
        <f>MES_EOD!AC62+MES_EOD!AD62</f>
        <v>0</v>
      </c>
      <c r="L62">
        <f>NDMC_EOD!AC62+NDMC_EOD!AD62</f>
        <v>2.08</v>
      </c>
      <c r="M62">
        <f>TPDDL_EOD!AC62+TPDDL_EOD!AD62</f>
        <v>12</v>
      </c>
      <c r="N62">
        <f t="shared" si="0"/>
        <v>33.08</v>
      </c>
      <c r="O62" s="154">
        <f t="shared" si="1"/>
        <v>0.52000000000000313</v>
      </c>
      <c r="P62">
        <v>14.220072551390569</v>
      </c>
      <c r="Q62">
        <v>5.0785973397823465</v>
      </c>
      <c r="R62">
        <v>0</v>
      </c>
      <c r="S62">
        <v>2.1126964933494561</v>
      </c>
      <c r="T62">
        <v>12.188633615477631</v>
      </c>
      <c r="U62" s="156">
        <f t="shared" si="2"/>
        <v>33.6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33.6</v>
      </c>
      <c r="E63">
        <f>GT!N63</f>
        <v>0</v>
      </c>
      <c r="F63">
        <f t="shared" si="4"/>
        <v>84</v>
      </c>
      <c r="G63">
        <f t="shared" si="5"/>
        <v>33.6</v>
      </c>
      <c r="H63" s="154"/>
      <c r="I63">
        <f>BRPL_EOD!AC63+BRPL_EOD!AD63</f>
        <v>14</v>
      </c>
      <c r="J63">
        <f>BYPL_EOD!AC63+BYPL_EOD!AD63</f>
        <v>5</v>
      </c>
      <c r="K63">
        <f>MES_EOD!AC63+MES_EOD!AD63</f>
        <v>0</v>
      </c>
      <c r="L63">
        <f>NDMC_EOD!AC63+NDMC_EOD!AD63</f>
        <v>2.08</v>
      </c>
      <c r="M63">
        <f>TPDDL_EOD!AC63+TPDDL_EOD!AD63</f>
        <v>12</v>
      </c>
      <c r="N63">
        <f t="shared" si="0"/>
        <v>33.08</v>
      </c>
      <c r="O63" s="154">
        <f t="shared" si="1"/>
        <v>0.52000000000000313</v>
      </c>
      <c r="P63">
        <v>14.220072551390569</v>
      </c>
      <c r="Q63">
        <v>5.0785973397823465</v>
      </c>
      <c r="R63">
        <v>0</v>
      </c>
      <c r="S63">
        <v>2.1126964933494561</v>
      </c>
      <c r="T63">
        <v>12.188633615477631</v>
      </c>
      <c r="U63" s="156">
        <f t="shared" si="2"/>
        <v>33.6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33.6</v>
      </c>
      <c r="E64">
        <f>GT!N64</f>
        <v>0</v>
      </c>
      <c r="F64">
        <f t="shared" si="4"/>
        <v>84</v>
      </c>
      <c r="G64">
        <f t="shared" si="5"/>
        <v>33.6</v>
      </c>
      <c r="H64" s="154"/>
      <c r="I64">
        <f>BRPL_EOD!AC64+BRPL_EOD!AD64</f>
        <v>14</v>
      </c>
      <c r="J64">
        <f>BYPL_EOD!AC64+BYPL_EOD!AD64</f>
        <v>5</v>
      </c>
      <c r="K64">
        <f>MES_EOD!AC64+MES_EOD!AD64</f>
        <v>0</v>
      </c>
      <c r="L64">
        <f>NDMC_EOD!AC64+NDMC_EOD!AD64</f>
        <v>2.08</v>
      </c>
      <c r="M64">
        <f>TPDDL_EOD!AC64+TPDDL_EOD!AD64</f>
        <v>12</v>
      </c>
      <c r="N64">
        <f t="shared" si="0"/>
        <v>33.08</v>
      </c>
      <c r="O64" s="154">
        <f t="shared" si="1"/>
        <v>0.52000000000000313</v>
      </c>
      <c r="P64">
        <v>14.220072551390569</v>
      </c>
      <c r="Q64">
        <v>5.0785973397823465</v>
      </c>
      <c r="R64">
        <v>0</v>
      </c>
      <c r="S64">
        <v>2.1126964933494561</v>
      </c>
      <c r="T64">
        <v>12.188633615477631</v>
      </c>
      <c r="U64" s="156">
        <f t="shared" si="2"/>
        <v>33.6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33.6</v>
      </c>
      <c r="E65">
        <f>GT!N65</f>
        <v>0</v>
      </c>
      <c r="F65">
        <f t="shared" si="4"/>
        <v>84</v>
      </c>
      <c r="G65">
        <f t="shared" si="5"/>
        <v>33.6</v>
      </c>
      <c r="H65" s="154"/>
      <c r="I65">
        <f>BRPL_EOD!AC65+BRPL_EOD!AD65</f>
        <v>14</v>
      </c>
      <c r="J65">
        <f>BYPL_EOD!AC65+BYPL_EOD!AD65</f>
        <v>5</v>
      </c>
      <c r="K65">
        <f>MES_EOD!AC65+MES_EOD!AD65</f>
        <v>0</v>
      </c>
      <c r="L65">
        <f>NDMC_EOD!AC65+NDMC_EOD!AD65</f>
        <v>2.08</v>
      </c>
      <c r="M65">
        <f>TPDDL_EOD!AC65+TPDDL_EOD!AD65</f>
        <v>12</v>
      </c>
      <c r="N65">
        <f t="shared" si="0"/>
        <v>33.08</v>
      </c>
      <c r="O65" s="154">
        <f t="shared" si="1"/>
        <v>0.52000000000000313</v>
      </c>
      <c r="P65">
        <v>14.220072551390569</v>
      </c>
      <c r="Q65">
        <v>5.0785973397823465</v>
      </c>
      <c r="R65">
        <v>0</v>
      </c>
      <c r="S65">
        <v>2.1126964933494561</v>
      </c>
      <c r="T65">
        <v>12.188633615477631</v>
      </c>
      <c r="U65" s="156">
        <f t="shared" si="2"/>
        <v>33.6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33.6</v>
      </c>
      <c r="E66">
        <f>GT!N66</f>
        <v>0</v>
      </c>
      <c r="F66">
        <f t="shared" si="4"/>
        <v>84</v>
      </c>
      <c r="G66">
        <f t="shared" si="5"/>
        <v>33.6</v>
      </c>
      <c r="H66" s="154"/>
      <c r="I66">
        <f>BRPL_EOD!AC66+BRPL_EOD!AD66</f>
        <v>14</v>
      </c>
      <c r="J66">
        <f>BYPL_EOD!AC66+BYPL_EOD!AD66</f>
        <v>5</v>
      </c>
      <c r="K66">
        <f>MES_EOD!AC66+MES_EOD!AD66</f>
        <v>0</v>
      </c>
      <c r="L66">
        <f>NDMC_EOD!AC66+NDMC_EOD!AD66</f>
        <v>2.08</v>
      </c>
      <c r="M66">
        <f>TPDDL_EOD!AC66+TPDDL_EOD!AD66</f>
        <v>12</v>
      </c>
      <c r="N66">
        <f t="shared" si="0"/>
        <v>33.08</v>
      </c>
      <c r="O66" s="154">
        <f t="shared" si="1"/>
        <v>0.52000000000000313</v>
      </c>
      <c r="P66">
        <v>14.220072551390569</v>
      </c>
      <c r="Q66">
        <v>5.0785973397823465</v>
      </c>
      <c r="R66">
        <v>0</v>
      </c>
      <c r="S66">
        <v>2.1126964933494561</v>
      </c>
      <c r="T66">
        <v>12.188633615477631</v>
      </c>
      <c r="U66" s="156">
        <f t="shared" si="2"/>
        <v>33.6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84</v>
      </c>
      <c r="G67">
        <f t="shared" si="5"/>
        <v>33.6</v>
      </c>
      <c r="H67" s="154"/>
      <c r="I67">
        <f>BRPL_EOD!AC67+BRPL_EOD!AD67</f>
        <v>14</v>
      </c>
      <c r="J67">
        <f>BYPL_EOD!AC67+BYPL_EOD!AD67</f>
        <v>5</v>
      </c>
      <c r="K67">
        <f>MES_EOD!AC67+MES_EOD!AD67</f>
        <v>0</v>
      </c>
      <c r="L67">
        <f>NDMC_EOD!AC67+NDMC_EOD!AD67</f>
        <v>2.08</v>
      </c>
      <c r="M67">
        <f>TPDDL_EOD!AC67+TPDDL_EOD!AD67</f>
        <v>12</v>
      </c>
      <c r="N67">
        <f t="shared" ref="N67:N98" si="6">SUM(I67:M67)</f>
        <v>33.08</v>
      </c>
      <c r="O67" s="154">
        <f t="shared" ref="O67:O98" si="7">G67-N67</f>
        <v>0.52000000000000313</v>
      </c>
      <c r="P67">
        <v>14.220072551390569</v>
      </c>
      <c r="Q67">
        <v>5.0785973397823465</v>
      </c>
      <c r="R67">
        <v>0</v>
      </c>
      <c r="S67">
        <v>2.1126964933494561</v>
      </c>
      <c r="T67">
        <v>12.188633615477631</v>
      </c>
      <c r="U67" s="156">
        <f t="shared" ref="U67:U98" si="8">SUM(P67:T67)</f>
        <v>33.6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84</v>
      </c>
      <c r="G68">
        <f t="shared" ref="G68:G98" si="11">D68+E68-X68</f>
        <v>33.6</v>
      </c>
      <c r="H68" s="154"/>
      <c r="I68">
        <f>BRPL_EOD!AC68+BRPL_EOD!AD68</f>
        <v>14</v>
      </c>
      <c r="J68">
        <f>BYPL_EOD!AC68+BYPL_EOD!AD68</f>
        <v>5</v>
      </c>
      <c r="K68">
        <f>MES_EOD!AC68+MES_EOD!AD68</f>
        <v>0</v>
      </c>
      <c r="L68">
        <f>NDMC_EOD!AC68+NDMC_EOD!AD68</f>
        <v>2.08</v>
      </c>
      <c r="M68">
        <f>TPDDL_EOD!AC68+TPDDL_EOD!AD68</f>
        <v>12</v>
      </c>
      <c r="N68">
        <f t="shared" si="6"/>
        <v>33.08</v>
      </c>
      <c r="O68" s="154">
        <f t="shared" si="7"/>
        <v>0.52000000000000313</v>
      </c>
      <c r="P68">
        <v>14.220072551390569</v>
      </c>
      <c r="Q68">
        <v>5.0785973397823465</v>
      </c>
      <c r="R68">
        <v>0</v>
      </c>
      <c r="S68">
        <v>2.1126964933494561</v>
      </c>
      <c r="T68">
        <v>12.188633615477631</v>
      </c>
      <c r="U68" s="156">
        <f t="shared" si="8"/>
        <v>33.6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34.6</v>
      </c>
      <c r="E69">
        <f>GT!N69</f>
        <v>0</v>
      </c>
      <c r="F69">
        <f t="shared" si="10"/>
        <v>84</v>
      </c>
      <c r="G69">
        <f t="shared" si="11"/>
        <v>34.6</v>
      </c>
      <c r="H69" s="154"/>
      <c r="I69">
        <f>BRPL_EOD!AC69+BRPL_EOD!AD69</f>
        <v>14</v>
      </c>
      <c r="J69">
        <f>BYPL_EOD!AC69+BYPL_EOD!AD69</f>
        <v>5.99</v>
      </c>
      <c r="K69">
        <f>MES_EOD!AC69+MES_EOD!AD69</f>
        <v>0</v>
      </c>
      <c r="L69">
        <f>NDMC_EOD!AC69+NDMC_EOD!AD69</f>
        <v>2.08</v>
      </c>
      <c r="M69">
        <f>TPDDL_EOD!AC69+TPDDL_EOD!AD69</f>
        <v>12</v>
      </c>
      <c r="N69">
        <f t="shared" si="6"/>
        <v>34.07</v>
      </c>
      <c r="O69" s="154">
        <f t="shared" si="7"/>
        <v>0.53000000000000114</v>
      </c>
      <c r="P69">
        <v>14.217786909304374</v>
      </c>
      <c r="Q69">
        <v>6.0831816847666573</v>
      </c>
      <c r="R69">
        <v>0</v>
      </c>
      <c r="S69">
        <v>2.1123569122395072</v>
      </c>
      <c r="T69">
        <v>12.186674493689463</v>
      </c>
      <c r="U69" s="156">
        <f t="shared" si="8"/>
        <v>34.599999999999994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34.6</v>
      </c>
      <c r="E70">
        <f>GT!N70</f>
        <v>0</v>
      </c>
      <c r="F70">
        <f t="shared" si="10"/>
        <v>84</v>
      </c>
      <c r="G70">
        <f t="shared" si="11"/>
        <v>34.6</v>
      </c>
      <c r="H70" s="154"/>
      <c r="I70">
        <f>BRPL_EOD!AC70+BRPL_EOD!AD70</f>
        <v>14</v>
      </c>
      <c r="J70">
        <f>BYPL_EOD!AC70+BYPL_EOD!AD70</f>
        <v>5.99</v>
      </c>
      <c r="K70">
        <f>MES_EOD!AC70+MES_EOD!AD70</f>
        <v>0</v>
      </c>
      <c r="L70">
        <f>NDMC_EOD!AC70+NDMC_EOD!AD70</f>
        <v>2.08</v>
      </c>
      <c r="M70">
        <f>TPDDL_EOD!AC70+TPDDL_EOD!AD70</f>
        <v>12</v>
      </c>
      <c r="N70">
        <f t="shared" si="6"/>
        <v>34.07</v>
      </c>
      <c r="O70" s="154">
        <f t="shared" si="7"/>
        <v>0.53000000000000114</v>
      </c>
      <c r="P70">
        <v>14.217786909304374</v>
      </c>
      <c r="Q70">
        <v>6.0831816847666573</v>
      </c>
      <c r="R70">
        <v>0</v>
      </c>
      <c r="S70">
        <v>2.1123569122395072</v>
      </c>
      <c r="T70">
        <v>12.186674493689463</v>
      </c>
      <c r="U70" s="156">
        <f t="shared" si="8"/>
        <v>34.599999999999994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34.6</v>
      </c>
      <c r="E71">
        <f>GT!N71</f>
        <v>0</v>
      </c>
      <c r="F71">
        <f t="shared" si="10"/>
        <v>84</v>
      </c>
      <c r="G71">
        <f t="shared" si="11"/>
        <v>34.6</v>
      </c>
      <c r="H71" s="154"/>
      <c r="I71">
        <f>BRPL_EOD!AC71+BRPL_EOD!AD71</f>
        <v>14</v>
      </c>
      <c r="J71">
        <f>BYPL_EOD!AC71+BYPL_EOD!AD71</f>
        <v>5.99</v>
      </c>
      <c r="K71">
        <f>MES_EOD!AC71+MES_EOD!AD71</f>
        <v>0</v>
      </c>
      <c r="L71">
        <f>NDMC_EOD!AC71+NDMC_EOD!AD71</f>
        <v>2.08</v>
      </c>
      <c r="M71">
        <f>TPDDL_EOD!AC71+TPDDL_EOD!AD71</f>
        <v>12</v>
      </c>
      <c r="N71">
        <f t="shared" si="6"/>
        <v>34.07</v>
      </c>
      <c r="O71" s="154">
        <f t="shared" si="7"/>
        <v>0.53000000000000114</v>
      </c>
      <c r="P71">
        <v>14.217786909304374</v>
      </c>
      <c r="Q71">
        <v>6.0831816847666573</v>
      </c>
      <c r="R71">
        <v>0</v>
      </c>
      <c r="S71">
        <v>2.1123569122395072</v>
      </c>
      <c r="T71">
        <v>12.186674493689463</v>
      </c>
      <c r="U71" s="156">
        <f t="shared" si="8"/>
        <v>34.599999999999994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34.6</v>
      </c>
      <c r="E72">
        <f>GT!N72</f>
        <v>0</v>
      </c>
      <c r="F72">
        <f t="shared" si="10"/>
        <v>84</v>
      </c>
      <c r="G72">
        <f t="shared" si="11"/>
        <v>34.6</v>
      </c>
      <c r="H72" s="154"/>
      <c r="I72">
        <f>BRPL_EOD!AC72+BRPL_EOD!AD72</f>
        <v>14</v>
      </c>
      <c r="J72">
        <f>BYPL_EOD!AC72+BYPL_EOD!AD72</f>
        <v>5.99</v>
      </c>
      <c r="K72">
        <f>MES_EOD!AC72+MES_EOD!AD72</f>
        <v>0</v>
      </c>
      <c r="L72">
        <f>NDMC_EOD!AC72+NDMC_EOD!AD72</f>
        <v>2.08</v>
      </c>
      <c r="M72">
        <f>TPDDL_EOD!AC72+TPDDL_EOD!AD72</f>
        <v>12</v>
      </c>
      <c r="N72">
        <f t="shared" si="6"/>
        <v>34.07</v>
      </c>
      <c r="O72" s="154">
        <f t="shared" si="7"/>
        <v>0.53000000000000114</v>
      </c>
      <c r="P72">
        <v>14.217786909304374</v>
      </c>
      <c r="Q72">
        <v>6.0831816847666573</v>
      </c>
      <c r="R72">
        <v>0</v>
      </c>
      <c r="S72">
        <v>2.1123569122395072</v>
      </c>
      <c r="T72">
        <v>12.186674493689463</v>
      </c>
      <c r="U72" s="156">
        <f t="shared" si="8"/>
        <v>34.599999999999994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34.6</v>
      </c>
      <c r="E73">
        <f>GT!N73</f>
        <v>0</v>
      </c>
      <c r="F73">
        <f t="shared" si="10"/>
        <v>84</v>
      </c>
      <c r="G73">
        <f t="shared" si="11"/>
        <v>34.6</v>
      </c>
      <c r="H73" s="154"/>
      <c r="I73">
        <f>BRPL_EOD!AC73+BRPL_EOD!AD73</f>
        <v>14</v>
      </c>
      <c r="J73">
        <f>BYPL_EOD!AC73+BYPL_EOD!AD73</f>
        <v>5.99</v>
      </c>
      <c r="K73">
        <f>MES_EOD!AC73+MES_EOD!AD73</f>
        <v>0</v>
      </c>
      <c r="L73">
        <f>NDMC_EOD!AC73+NDMC_EOD!AD73</f>
        <v>2.08</v>
      </c>
      <c r="M73">
        <f>TPDDL_EOD!AC73+TPDDL_EOD!AD73</f>
        <v>12</v>
      </c>
      <c r="N73">
        <f t="shared" si="6"/>
        <v>34.07</v>
      </c>
      <c r="O73" s="154">
        <f t="shared" si="7"/>
        <v>0.53000000000000114</v>
      </c>
      <c r="P73">
        <v>14.217786909304374</v>
      </c>
      <c r="Q73">
        <v>6.0831816847666573</v>
      </c>
      <c r="R73">
        <v>0</v>
      </c>
      <c r="S73">
        <v>2.1123569122395072</v>
      </c>
      <c r="T73">
        <v>12.186674493689463</v>
      </c>
      <c r="U73" s="156">
        <f t="shared" si="8"/>
        <v>34.599999999999994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34.6</v>
      </c>
      <c r="E74">
        <f>GT!N74</f>
        <v>0</v>
      </c>
      <c r="F74">
        <f t="shared" si="10"/>
        <v>84</v>
      </c>
      <c r="G74">
        <f t="shared" si="11"/>
        <v>34.6</v>
      </c>
      <c r="H74" s="154"/>
      <c r="I74">
        <f>BRPL_EOD!AC74+BRPL_EOD!AD74</f>
        <v>14</v>
      </c>
      <c r="J74">
        <f>BYPL_EOD!AC74+BYPL_EOD!AD74</f>
        <v>5.99</v>
      </c>
      <c r="K74">
        <f>MES_EOD!AC74+MES_EOD!AD74</f>
        <v>0</v>
      </c>
      <c r="L74">
        <f>NDMC_EOD!AC74+NDMC_EOD!AD74</f>
        <v>2.08</v>
      </c>
      <c r="M74">
        <f>TPDDL_EOD!AC74+TPDDL_EOD!AD74</f>
        <v>12</v>
      </c>
      <c r="N74">
        <f t="shared" si="6"/>
        <v>34.07</v>
      </c>
      <c r="O74" s="154">
        <f t="shared" si="7"/>
        <v>0.53000000000000114</v>
      </c>
      <c r="P74">
        <v>14.217786909304374</v>
      </c>
      <c r="Q74">
        <v>6.0831816847666573</v>
      </c>
      <c r="R74">
        <v>0</v>
      </c>
      <c r="S74">
        <v>2.1123569122395072</v>
      </c>
      <c r="T74">
        <v>12.186674493689463</v>
      </c>
      <c r="U74" s="156">
        <f t="shared" si="8"/>
        <v>34.599999999999994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14</v>
      </c>
      <c r="J75">
        <f>BYPL_EOD!AC75+BYPL_EOD!AD75</f>
        <v>5.99</v>
      </c>
      <c r="K75">
        <f>MES_EOD!AC75+MES_EOD!AD75</f>
        <v>0</v>
      </c>
      <c r="L75">
        <f>NDMC_EOD!AC75+NDMC_EOD!AD75</f>
        <v>2.08</v>
      </c>
      <c r="M75">
        <f>TPDDL_EOD!AC75+TPDDL_EOD!AD75</f>
        <v>12</v>
      </c>
      <c r="N75">
        <f t="shared" si="6"/>
        <v>34.07</v>
      </c>
      <c r="O75" s="154">
        <f t="shared" si="7"/>
        <v>0.53000000000000114</v>
      </c>
      <c r="P75">
        <v>14.217786909304374</v>
      </c>
      <c r="Q75">
        <v>6.0831816847666573</v>
      </c>
      <c r="R75">
        <v>0</v>
      </c>
      <c r="S75">
        <v>2.1123569122395072</v>
      </c>
      <c r="T75">
        <v>12.186674493689463</v>
      </c>
      <c r="U75" s="156">
        <f t="shared" si="8"/>
        <v>34.599999999999994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14</v>
      </c>
      <c r="J76">
        <f>BYPL_EOD!AC76+BYPL_EOD!AD76</f>
        <v>5.99</v>
      </c>
      <c r="K76">
        <f>MES_EOD!AC76+MES_EOD!AD76</f>
        <v>0</v>
      </c>
      <c r="L76">
        <f>NDMC_EOD!AC76+NDMC_EOD!AD76</f>
        <v>2.08</v>
      </c>
      <c r="M76">
        <f>TPDDL_EOD!AC76+TPDDL_EOD!AD76</f>
        <v>12</v>
      </c>
      <c r="N76">
        <f t="shared" si="6"/>
        <v>34.07</v>
      </c>
      <c r="O76" s="154">
        <f t="shared" si="7"/>
        <v>0.53000000000000114</v>
      </c>
      <c r="P76">
        <v>14.217786909304374</v>
      </c>
      <c r="Q76">
        <v>6.0831816847666573</v>
      </c>
      <c r="R76">
        <v>0</v>
      </c>
      <c r="S76">
        <v>2.1123569122395072</v>
      </c>
      <c r="T76">
        <v>12.186674493689463</v>
      </c>
      <c r="U76" s="156">
        <f t="shared" si="8"/>
        <v>34.599999999999994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14</v>
      </c>
      <c r="J77">
        <f>BYPL_EOD!AC77+BYPL_EOD!AD77</f>
        <v>5.99</v>
      </c>
      <c r="K77">
        <f>MES_EOD!AC77+MES_EOD!AD77</f>
        <v>0</v>
      </c>
      <c r="L77">
        <f>NDMC_EOD!AC77+NDMC_EOD!AD77</f>
        <v>2.08</v>
      </c>
      <c r="M77">
        <f>TPDDL_EOD!AC77+TPDDL_EOD!AD77</f>
        <v>12</v>
      </c>
      <c r="N77">
        <f t="shared" si="6"/>
        <v>34.07</v>
      </c>
      <c r="O77" s="154">
        <f t="shared" si="7"/>
        <v>0.53000000000000114</v>
      </c>
      <c r="P77">
        <v>14.217786909304374</v>
      </c>
      <c r="Q77">
        <v>6.0831816847666573</v>
      </c>
      <c r="R77">
        <v>0</v>
      </c>
      <c r="S77">
        <v>2.1123569122395072</v>
      </c>
      <c r="T77">
        <v>12.186674493689463</v>
      </c>
      <c r="U77" s="156">
        <f t="shared" si="8"/>
        <v>34.599999999999994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10.18</v>
      </c>
      <c r="J78">
        <f>BYPL_EOD!AC78+BYPL_EOD!AD78</f>
        <v>13.9</v>
      </c>
      <c r="K78">
        <f>MES_EOD!AC78+MES_EOD!AD78</f>
        <v>0</v>
      </c>
      <c r="L78">
        <f>NDMC_EOD!AC78+NDMC_EOD!AD78</f>
        <v>1.51</v>
      </c>
      <c r="M78">
        <f>TPDDL_EOD!AC78+TPDDL_EOD!AD78</f>
        <v>8.73</v>
      </c>
      <c r="N78">
        <f t="shared" si="6"/>
        <v>34.32</v>
      </c>
      <c r="O78" s="154">
        <f t="shared" si="7"/>
        <v>0.28000000000000114</v>
      </c>
      <c r="P78">
        <v>10.263053613053613</v>
      </c>
      <c r="Q78">
        <v>14.013403263403264</v>
      </c>
      <c r="R78">
        <v>0</v>
      </c>
      <c r="S78">
        <v>1.5223193473193475</v>
      </c>
      <c r="T78">
        <v>8.8012237762237771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10.18</v>
      </c>
      <c r="J79">
        <f>BYPL_EOD!AC79+BYPL_EOD!AD79</f>
        <v>13.9</v>
      </c>
      <c r="K79">
        <f>MES_EOD!AC79+MES_EOD!AD79</f>
        <v>0</v>
      </c>
      <c r="L79">
        <f>NDMC_EOD!AC79+NDMC_EOD!AD79</f>
        <v>1.51</v>
      </c>
      <c r="M79">
        <f>TPDDL_EOD!AC79+TPDDL_EOD!AD79</f>
        <v>8.73</v>
      </c>
      <c r="N79">
        <f t="shared" si="6"/>
        <v>34.32</v>
      </c>
      <c r="O79" s="154">
        <f t="shared" si="7"/>
        <v>0.28000000000000114</v>
      </c>
      <c r="P79">
        <v>10.263053613053613</v>
      </c>
      <c r="Q79">
        <v>14.013403263403264</v>
      </c>
      <c r="R79">
        <v>0</v>
      </c>
      <c r="S79">
        <v>1.5223193473193475</v>
      </c>
      <c r="T79">
        <v>8.8012237762237771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10.18</v>
      </c>
      <c r="J80">
        <f>BYPL_EOD!AC80+BYPL_EOD!AD80</f>
        <v>13.9</v>
      </c>
      <c r="K80">
        <f>MES_EOD!AC80+MES_EOD!AD80</f>
        <v>0</v>
      </c>
      <c r="L80">
        <f>NDMC_EOD!AC80+NDMC_EOD!AD80</f>
        <v>1.51</v>
      </c>
      <c r="M80">
        <f>TPDDL_EOD!AC80+TPDDL_EOD!AD80</f>
        <v>8.73</v>
      </c>
      <c r="N80">
        <f t="shared" si="6"/>
        <v>34.32</v>
      </c>
      <c r="O80" s="154">
        <f t="shared" si="7"/>
        <v>0.28000000000000114</v>
      </c>
      <c r="P80">
        <v>10.263053613053613</v>
      </c>
      <c r="Q80">
        <v>14.013403263403264</v>
      </c>
      <c r="R80">
        <v>0</v>
      </c>
      <c r="S80">
        <v>1.5223193473193475</v>
      </c>
      <c r="T80">
        <v>8.8012237762237771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10.18</v>
      </c>
      <c r="J81">
        <f>BYPL_EOD!AC81+BYPL_EOD!AD81</f>
        <v>13.9</v>
      </c>
      <c r="K81">
        <f>MES_EOD!AC81+MES_EOD!AD81</f>
        <v>0</v>
      </c>
      <c r="L81">
        <f>NDMC_EOD!AC81+NDMC_EOD!AD81</f>
        <v>1.51</v>
      </c>
      <c r="M81">
        <f>TPDDL_EOD!AC81+TPDDL_EOD!AD81</f>
        <v>8.73</v>
      </c>
      <c r="N81">
        <f t="shared" si="6"/>
        <v>34.32</v>
      </c>
      <c r="O81" s="154">
        <f t="shared" si="7"/>
        <v>0.28000000000000114</v>
      </c>
      <c r="P81">
        <v>10.263053613053613</v>
      </c>
      <c r="Q81">
        <v>14.013403263403264</v>
      </c>
      <c r="R81">
        <v>0</v>
      </c>
      <c r="S81">
        <v>1.5223193473193475</v>
      </c>
      <c r="T81">
        <v>8.8012237762237771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14</v>
      </c>
      <c r="J82">
        <f>BYPL_EOD!AC82+BYPL_EOD!AD82</f>
        <v>5.99</v>
      </c>
      <c r="K82">
        <f>MES_EOD!AC82+MES_EOD!AD82</f>
        <v>0</v>
      </c>
      <c r="L82">
        <f>NDMC_EOD!AC82+NDMC_EOD!AD82</f>
        <v>2.08</v>
      </c>
      <c r="M82">
        <f>TPDDL_EOD!AC82+TPDDL_EOD!AD82</f>
        <v>12</v>
      </c>
      <c r="N82">
        <f t="shared" si="6"/>
        <v>34.07</v>
      </c>
      <c r="O82" s="154">
        <f t="shared" si="7"/>
        <v>0.53000000000000114</v>
      </c>
      <c r="P82">
        <v>14.217786909304374</v>
      </c>
      <c r="Q82">
        <v>6.0831816847666573</v>
      </c>
      <c r="R82">
        <v>0</v>
      </c>
      <c r="S82">
        <v>2.1123569122395072</v>
      </c>
      <c r="T82">
        <v>12.186674493689463</v>
      </c>
      <c r="U82" s="156">
        <f t="shared" si="8"/>
        <v>34.599999999999994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14</v>
      </c>
      <c r="J83">
        <f>BYPL_EOD!AC83+BYPL_EOD!AD83</f>
        <v>5.99</v>
      </c>
      <c r="K83">
        <f>MES_EOD!AC83+MES_EOD!AD83</f>
        <v>0</v>
      </c>
      <c r="L83">
        <f>NDMC_EOD!AC83+NDMC_EOD!AD83</f>
        <v>2.08</v>
      </c>
      <c r="M83">
        <f>TPDDL_EOD!AC83+TPDDL_EOD!AD83</f>
        <v>12</v>
      </c>
      <c r="N83">
        <f t="shared" si="6"/>
        <v>34.07</v>
      </c>
      <c r="O83" s="154">
        <f t="shared" si="7"/>
        <v>0.53000000000000114</v>
      </c>
      <c r="P83">
        <v>14.217786909304374</v>
      </c>
      <c r="Q83">
        <v>6.0831816847666573</v>
      </c>
      <c r="R83">
        <v>0</v>
      </c>
      <c r="S83">
        <v>2.1123569122395072</v>
      </c>
      <c r="T83">
        <v>12.186674493689463</v>
      </c>
      <c r="U83" s="156">
        <f t="shared" si="8"/>
        <v>34.599999999999994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14</v>
      </c>
      <c r="J84">
        <f>BYPL_EOD!AC84+BYPL_EOD!AD84</f>
        <v>5.99</v>
      </c>
      <c r="K84">
        <f>MES_EOD!AC84+MES_EOD!AD84</f>
        <v>0</v>
      </c>
      <c r="L84">
        <f>NDMC_EOD!AC84+NDMC_EOD!AD84</f>
        <v>2.08</v>
      </c>
      <c r="M84">
        <f>TPDDL_EOD!AC84+TPDDL_EOD!AD84</f>
        <v>12</v>
      </c>
      <c r="N84">
        <f t="shared" si="6"/>
        <v>34.07</v>
      </c>
      <c r="O84" s="154">
        <f t="shared" si="7"/>
        <v>0.53000000000000114</v>
      </c>
      <c r="P84">
        <v>14.217786909304374</v>
      </c>
      <c r="Q84">
        <v>6.0831816847666573</v>
      </c>
      <c r="R84">
        <v>0</v>
      </c>
      <c r="S84">
        <v>2.1123569122395072</v>
      </c>
      <c r="T84">
        <v>12.186674493689463</v>
      </c>
      <c r="U84" s="156">
        <f t="shared" si="8"/>
        <v>34.599999999999994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14</v>
      </c>
      <c r="J85">
        <f>BYPL_EOD!AC85+BYPL_EOD!AD85</f>
        <v>5.99</v>
      </c>
      <c r="K85">
        <f>MES_EOD!AC85+MES_EOD!AD85</f>
        <v>0</v>
      </c>
      <c r="L85">
        <f>NDMC_EOD!AC85+NDMC_EOD!AD85</f>
        <v>2.08</v>
      </c>
      <c r="M85">
        <f>TPDDL_EOD!AC85+TPDDL_EOD!AD85</f>
        <v>12</v>
      </c>
      <c r="N85">
        <f t="shared" si="6"/>
        <v>34.07</v>
      </c>
      <c r="O85" s="154">
        <f t="shared" si="7"/>
        <v>0.53000000000000114</v>
      </c>
      <c r="P85">
        <v>14.217786909304374</v>
      </c>
      <c r="Q85">
        <v>6.0831816847666573</v>
      </c>
      <c r="R85">
        <v>0</v>
      </c>
      <c r="S85">
        <v>2.1123569122395072</v>
      </c>
      <c r="T85">
        <v>12.186674493689463</v>
      </c>
      <c r="U85" s="156">
        <f t="shared" si="8"/>
        <v>34.599999999999994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14</v>
      </c>
      <c r="J86">
        <f>BYPL_EOD!AC86+BYPL_EOD!AD86</f>
        <v>5.99</v>
      </c>
      <c r="K86">
        <f>MES_EOD!AC86+MES_EOD!AD86</f>
        <v>0</v>
      </c>
      <c r="L86">
        <f>NDMC_EOD!AC86+NDMC_EOD!AD86</f>
        <v>2.08</v>
      </c>
      <c r="M86">
        <f>TPDDL_EOD!AC86+TPDDL_EOD!AD86</f>
        <v>12</v>
      </c>
      <c r="N86">
        <f t="shared" si="6"/>
        <v>34.07</v>
      </c>
      <c r="O86" s="154">
        <f t="shared" si="7"/>
        <v>0.53000000000000114</v>
      </c>
      <c r="P86">
        <v>14.217786909304374</v>
      </c>
      <c r="Q86">
        <v>6.0831816847666573</v>
      </c>
      <c r="R86">
        <v>0</v>
      </c>
      <c r="S86">
        <v>2.1123569122395072</v>
      </c>
      <c r="T86">
        <v>12.186674493689463</v>
      </c>
      <c r="U86" s="156">
        <f t="shared" si="8"/>
        <v>34.599999999999994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14</v>
      </c>
      <c r="J87">
        <f>BYPL_EOD!AC87+BYPL_EOD!AD87</f>
        <v>5.99</v>
      </c>
      <c r="K87">
        <f>MES_EOD!AC87+MES_EOD!AD87</f>
        <v>0</v>
      </c>
      <c r="L87">
        <f>NDMC_EOD!AC87+NDMC_EOD!AD87</f>
        <v>2.08</v>
      </c>
      <c r="M87">
        <f>TPDDL_EOD!AC87+TPDDL_EOD!AD87</f>
        <v>12</v>
      </c>
      <c r="N87">
        <f t="shared" si="6"/>
        <v>34.07</v>
      </c>
      <c r="O87" s="154">
        <f t="shared" si="7"/>
        <v>0.53000000000000114</v>
      </c>
      <c r="P87">
        <v>14.217786909304374</v>
      </c>
      <c r="Q87">
        <v>6.0831816847666573</v>
      </c>
      <c r="R87">
        <v>0</v>
      </c>
      <c r="S87">
        <v>2.1123569122395072</v>
      </c>
      <c r="T87">
        <v>12.186674493689463</v>
      </c>
      <c r="U87" s="156">
        <f t="shared" si="8"/>
        <v>34.599999999999994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14</v>
      </c>
      <c r="J88">
        <f>BYPL_EOD!AC88+BYPL_EOD!AD88</f>
        <v>5.99</v>
      </c>
      <c r="K88">
        <f>MES_EOD!AC88+MES_EOD!AD88</f>
        <v>0</v>
      </c>
      <c r="L88">
        <f>NDMC_EOD!AC88+NDMC_EOD!AD88</f>
        <v>2.08</v>
      </c>
      <c r="M88">
        <f>TPDDL_EOD!AC88+TPDDL_EOD!AD88</f>
        <v>12</v>
      </c>
      <c r="N88">
        <f t="shared" si="6"/>
        <v>34.07</v>
      </c>
      <c r="O88" s="154">
        <f t="shared" si="7"/>
        <v>0.53000000000000114</v>
      </c>
      <c r="P88">
        <v>14.217786909304374</v>
      </c>
      <c r="Q88">
        <v>6.0831816847666573</v>
      </c>
      <c r="R88">
        <v>0</v>
      </c>
      <c r="S88">
        <v>2.1123569122395072</v>
      </c>
      <c r="T88">
        <v>12.186674493689463</v>
      </c>
      <c r="U88" s="156">
        <f t="shared" si="8"/>
        <v>34.599999999999994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14</v>
      </c>
      <c r="J89">
        <f>BYPL_EOD!AC89+BYPL_EOD!AD89</f>
        <v>5.99</v>
      </c>
      <c r="K89">
        <f>MES_EOD!AC89+MES_EOD!AD89</f>
        <v>0</v>
      </c>
      <c r="L89">
        <f>NDMC_EOD!AC89+NDMC_EOD!AD89</f>
        <v>2.08</v>
      </c>
      <c r="M89">
        <f>TPDDL_EOD!AC89+TPDDL_EOD!AD89</f>
        <v>12</v>
      </c>
      <c r="N89">
        <f t="shared" si="6"/>
        <v>34.07</v>
      </c>
      <c r="O89" s="154">
        <f t="shared" si="7"/>
        <v>0.53000000000000114</v>
      </c>
      <c r="P89">
        <v>14.217786909304374</v>
      </c>
      <c r="Q89">
        <v>6.0831816847666573</v>
      </c>
      <c r="R89">
        <v>0</v>
      </c>
      <c r="S89">
        <v>2.1123569122395072</v>
      </c>
      <c r="T89">
        <v>12.186674493689463</v>
      </c>
      <c r="U89" s="156">
        <f t="shared" si="8"/>
        <v>34.599999999999994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14</v>
      </c>
      <c r="J90">
        <f>BYPL_EOD!AC90+BYPL_EOD!AD90</f>
        <v>5.99</v>
      </c>
      <c r="K90">
        <f>MES_EOD!AC90+MES_EOD!AD90</f>
        <v>0</v>
      </c>
      <c r="L90">
        <f>NDMC_EOD!AC90+NDMC_EOD!AD90</f>
        <v>2.08</v>
      </c>
      <c r="M90">
        <f>TPDDL_EOD!AC90+TPDDL_EOD!AD90</f>
        <v>12</v>
      </c>
      <c r="N90">
        <f t="shared" si="6"/>
        <v>34.07</v>
      </c>
      <c r="O90" s="154">
        <f t="shared" si="7"/>
        <v>0.53000000000000114</v>
      </c>
      <c r="P90">
        <v>14.217786909304374</v>
      </c>
      <c r="Q90">
        <v>6.0831816847666573</v>
      </c>
      <c r="R90">
        <v>0</v>
      </c>
      <c r="S90">
        <v>2.1123569122395072</v>
      </c>
      <c r="T90">
        <v>12.186674493689463</v>
      </c>
      <c r="U90" s="156">
        <f t="shared" si="8"/>
        <v>34.599999999999994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14</v>
      </c>
      <c r="J91">
        <f>BYPL_EOD!AC91+BYPL_EOD!AD91</f>
        <v>5.99</v>
      </c>
      <c r="K91">
        <f>MES_EOD!AC91+MES_EOD!AD91</f>
        <v>0</v>
      </c>
      <c r="L91">
        <f>NDMC_EOD!AC91+NDMC_EOD!AD91</f>
        <v>2.08</v>
      </c>
      <c r="M91">
        <f>TPDDL_EOD!AC91+TPDDL_EOD!AD91</f>
        <v>12</v>
      </c>
      <c r="N91">
        <f t="shared" si="6"/>
        <v>34.07</v>
      </c>
      <c r="O91" s="154">
        <f t="shared" si="7"/>
        <v>0.53000000000000114</v>
      </c>
      <c r="P91">
        <v>14.217786909304374</v>
      </c>
      <c r="Q91">
        <v>6.0831816847666573</v>
      </c>
      <c r="R91">
        <v>0</v>
      </c>
      <c r="S91">
        <v>2.1123569122395072</v>
      </c>
      <c r="T91">
        <v>12.186674493689463</v>
      </c>
      <c r="U91" s="156">
        <f t="shared" si="8"/>
        <v>34.599999999999994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14</v>
      </c>
      <c r="J92">
        <f>BYPL_EOD!AC92+BYPL_EOD!AD92</f>
        <v>5.99</v>
      </c>
      <c r="K92">
        <f>MES_EOD!AC92+MES_EOD!AD92</f>
        <v>0</v>
      </c>
      <c r="L92">
        <f>NDMC_EOD!AC92+NDMC_EOD!AD92</f>
        <v>2.08</v>
      </c>
      <c r="M92">
        <f>TPDDL_EOD!AC92+TPDDL_EOD!AD92</f>
        <v>12</v>
      </c>
      <c r="N92">
        <f t="shared" si="6"/>
        <v>34.07</v>
      </c>
      <c r="O92" s="154">
        <f t="shared" si="7"/>
        <v>0.53000000000000114</v>
      </c>
      <c r="P92">
        <v>14.217786909304374</v>
      </c>
      <c r="Q92">
        <v>6.0831816847666573</v>
      </c>
      <c r="R92">
        <v>0</v>
      </c>
      <c r="S92">
        <v>2.1123569122395072</v>
      </c>
      <c r="T92">
        <v>12.186674493689463</v>
      </c>
      <c r="U92" s="156">
        <f t="shared" si="8"/>
        <v>34.599999999999994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14</v>
      </c>
      <c r="J93">
        <f>BYPL_EOD!AC93+BYPL_EOD!AD93</f>
        <v>5.99</v>
      </c>
      <c r="K93">
        <f>MES_EOD!AC93+MES_EOD!AD93</f>
        <v>0</v>
      </c>
      <c r="L93">
        <f>NDMC_EOD!AC93+NDMC_EOD!AD93</f>
        <v>2.08</v>
      </c>
      <c r="M93">
        <f>TPDDL_EOD!AC93+TPDDL_EOD!AD93</f>
        <v>12</v>
      </c>
      <c r="N93">
        <f t="shared" si="6"/>
        <v>34.07</v>
      </c>
      <c r="O93" s="154">
        <f t="shared" si="7"/>
        <v>0.53000000000000114</v>
      </c>
      <c r="P93">
        <v>14.217786909304374</v>
      </c>
      <c r="Q93">
        <v>6.0831816847666573</v>
      </c>
      <c r="R93">
        <v>0</v>
      </c>
      <c r="S93">
        <v>2.1123569122395072</v>
      </c>
      <c r="T93">
        <v>12.186674493689463</v>
      </c>
      <c r="U93" s="156">
        <f t="shared" si="8"/>
        <v>34.599999999999994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10.18</v>
      </c>
      <c r="J94">
        <f>BYPL_EOD!AC94+BYPL_EOD!AD94</f>
        <v>13.9</v>
      </c>
      <c r="K94">
        <f>MES_EOD!AC94+MES_EOD!AD94</f>
        <v>0</v>
      </c>
      <c r="L94">
        <f>NDMC_EOD!AC94+NDMC_EOD!AD94</f>
        <v>1.51</v>
      </c>
      <c r="M94">
        <f>TPDDL_EOD!AC94+TPDDL_EOD!AD94</f>
        <v>8.73</v>
      </c>
      <c r="N94">
        <f t="shared" si="6"/>
        <v>34.32</v>
      </c>
      <c r="O94" s="154">
        <f t="shared" si="7"/>
        <v>0.28000000000000114</v>
      </c>
      <c r="P94">
        <v>10.263053613053613</v>
      </c>
      <c r="Q94">
        <v>14.013403263403264</v>
      </c>
      <c r="R94">
        <v>0</v>
      </c>
      <c r="S94">
        <v>1.5223193473193475</v>
      </c>
      <c r="T94">
        <v>8.8012237762237771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14</v>
      </c>
      <c r="J95">
        <f>BYPL_EOD!AC95+BYPL_EOD!AD95</f>
        <v>5.99</v>
      </c>
      <c r="K95">
        <f>MES_EOD!AC95+MES_EOD!AD95</f>
        <v>0</v>
      </c>
      <c r="L95">
        <f>NDMC_EOD!AC95+NDMC_EOD!AD95</f>
        <v>2.08</v>
      </c>
      <c r="M95">
        <f>TPDDL_EOD!AC95+TPDDL_EOD!AD95</f>
        <v>12</v>
      </c>
      <c r="N95">
        <f t="shared" si="6"/>
        <v>34.07</v>
      </c>
      <c r="O95" s="154">
        <f t="shared" si="7"/>
        <v>0.53000000000000114</v>
      </c>
      <c r="P95">
        <v>14.217786909304374</v>
      </c>
      <c r="Q95">
        <v>6.0831816847666573</v>
      </c>
      <c r="R95">
        <v>0</v>
      </c>
      <c r="S95">
        <v>2.1123569122395072</v>
      </c>
      <c r="T95">
        <v>12.186674493689463</v>
      </c>
      <c r="U95" s="156">
        <f t="shared" si="8"/>
        <v>34.599999999999994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14</v>
      </c>
      <c r="J96">
        <f>BYPL_EOD!AC96+BYPL_EOD!AD96</f>
        <v>5.99</v>
      </c>
      <c r="K96">
        <f>MES_EOD!AC96+MES_EOD!AD96</f>
        <v>0</v>
      </c>
      <c r="L96">
        <f>NDMC_EOD!AC96+NDMC_EOD!AD96</f>
        <v>2.08</v>
      </c>
      <c r="M96">
        <f>TPDDL_EOD!AC96+TPDDL_EOD!AD96</f>
        <v>12</v>
      </c>
      <c r="N96">
        <f t="shared" si="6"/>
        <v>34.07</v>
      </c>
      <c r="O96" s="154">
        <f t="shared" si="7"/>
        <v>0.53000000000000114</v>
      </c>
      <c r="P96">
        <v>14.217786909304374</v>
      </c>
      <c r="Q96">
        <v>6.0831816847666573</v>
      </c>
      <c r="R96">
        <v>0</v>
      </c>
      <c r="S96">
        <v>2.1123569122395072</v>
      </c>
      <c r="T96">
        <v>12.186674493689463</v>
      </c>
      <c r="U96" s="156">
        <f t="shared" si="8"/>
        <v>34.599999999999994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14</v>
      </c>
      <c r="J97">
        <f>BYPL_EOD!AC97+BYPL_EOD!AD97</f>
        <v>5.99</v>
      </c>
      <c r="K97">
        <f>MES_EOD!AC97+MES_EOD!AD97</f>
        <v>0</v>
      </c>
      <c r="L97">
        <f>NDMC_EOD!AC97+NDMC_EOD!AD97</f>
        <v>2.08</v>
      </c>
      <c r="M97">
        <f>TPDDL_EOD!AC97+TPDDL_EOD!AD97</f>
        <v>12</v>
      </c>
      <c r="N97">
        <f t="shared" si="6"/>
        <v>34.07</v>
      </c>
      <c r="O97" s="154">
        <f t="shared" si="7"/>
        <v>0.53000000000000114</v>
      </c>
      <c r="P97">
        <v>14.217786909304374</v>
      </c>
      <c r="Q97">
        <v>6.0831816847666573</v>
      </c>
      <c r="R97">
        <v>0</v>
      </c>
      <c r="S97">
        <v>2.1123569122395072</v>
      </c>
      <c r="T97">
        <v>12.186674493689463</v>
      </c>
      <c r="U97" s="156">
        <f t="shared" si="8"/>
        <v>34.599999999999994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14</v>
      </c>
      <c r="J98">
        <f>BYPL_EOD!AC98+BYPL_EOD!AD98</f>
        <v>5.99</v>
      </c>
      <c r="K98">
        <f>MES_EOD!AC98+MES_EOD!AD98</f>
        <v>0</v>
      </c>
      <c r="L98">
        <f>NDMC_EOD!AC98+NDMC_EOD!AD98</f>
        <v>2.08</v>
      </c>
      <c r="M98">
        <f>TPDDL_EOD!AC98+TPDDL_EOD!AD98</f>
        <v>12</v>
      </c>
      <c r="N98">
        <f t="shared" si="6"/>
        <v>34.07</v>
      </c>
      <c r="O98" s="154">
        <f t="shared" si="7"/>
        <v>0.53000000000000114</v>
      </c>
      <c r="P98">
        <v>14.217786909304374</v>
      </c>
      <c r="Q98">
        <v>6.0831816847666573</v>
      </c>
      <c r="R98">
        <v>0</v>
      </c>
      <c r="S98">
        <v>2.1123569122395072</v>
      </c>
      <c r="T98">
        <v>12.186674493689463</v>
      </c>
      <c r="U98" s="156">
        <f t="shared" si="8"/>
        <v>34.599999999999994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0.81438999999999862</v>
      </c>
      <c r="E99" s="156">
        <f t="shared" si="12"/>
        <v>0</v>
      </c>
      <c r="F99" s="156">
        <f t="shared" si="12"/>
        <v>2.016</v>
      </c>
      <c r="G99" s="156">
        <f t="shared" si="12"/>
        <v>0.81438999999999862</v>
      </c>
      <c r="H99" s="156"/>
      <c r="I99" s="156">
        <f t="shared" si="12"/>
        <v>0.28996999999999989</v>
      </c>
      <c r="J99" s="156">
        <f t="shared" si="12"/>
        <v>0.22313250000000009</v>
      </c>
      <c r="K99" s="156">
        <f t="shared" si="12"/>
        <v>0</v>
      </c>
      <c r="L99" s="156">
        <f t="shared" si="12"/>
        <v>4.3080000000000021E-2</v>
      </c>
      <c r="M99" s="156">
        <f t="shared" si="12"/>
        <v>0.2485675</v>
      </c>
      <c r="N99" s="156">
        <f t="shared" si="12"/>
        <v>0.80475000000000074</v>
      </c>
      <c r="O99" s="156">
        <f t="shared" si="12"/>
        <v>9.6400000000000045E-3</v>
      </c>
      <c r="P99" s="156">
        <f t="shared" si="12"/>
        <v>0.29362263871299327</v>
      </c>
      <c r="Q99" s="156">
        <f t="shared" si="12"/>
        <v>0.22544628255710228</v>
      </c>
      <c r="R99" s="156">
        <f t="shared" si="12"/>
        <v>0</v>
      </c>
      <c r="S99" s="156">
        <f t="shared" si="12"/>
        <v>4.3622656992523566E-2</v>
      </c>
      <c r="T99" s="156">
        <f t="shared" si="12"/>
        <v>0.25169842173738077</v>
      </c>
      <c r="U99" s="156">
        <f t="shared" si="12"/>
        <v>0.81438999999999862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44751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254.01999999999998</v>
      </c>
      <c r="E3">
        <f>BAWANA!AM3</f>
        <v>0</v>
      </c>
      <c r="F3">
        <f>(B3+C3)*0.8</f>
        <v>256</v>
      </c>
      <c r="G3">
        <f>(D3+E3)</f>
        <v>254.01999999999998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29.06</v>
      </c>
      <c r="M3">
        <f>TPDDL_EOD!AK3+TPDDL_EOD!AL3</f>
        <v>69.599999999999994</v>
      </c>
      <c r="N3">
        <f t="shared" ref="N3:N66" si="0">SUM(I3:M3)</f>
        <v>254.02</v>
      </c>
      <c r="O3" s="154">
        <f t="shared" ref="O3:O66" si="1">G3-N3</f>
        <v>0</v>
      </c>
      <c r="P3">
        <v>99.61999999999999</v>
      </c>
      <c r="Q3">
        <v>49.919999999999995</v>
      </c>
      <c r="R3">
        <v>5.8199999999999994</v>
      </c>
      <c r="S3">
        <v>29.059999999999995</v>
      </c>
      <c r="T3">
        <v>69.59999999999998</v>
      </c>
      <c r="U3" s="156">
        <f t="shared" ref="U3:U66" si="2">SUM(P3:T3)</f>
        <v>254.01999999999998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254.01999999999998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254.01999999999998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29.06</v>
      </c>
      <c r="M4">
        <f>TPDDL_EOD!AK4+TPDDL_EOD!AL4</f>
        <v>69.599999999999994</v>
      </c>
      <c r="N4">
        <f t="shared" si="0"/>
        <v>254.02</v>
      </c>
      <c r="O4" s="154">
        <f t="shared" si="1"/>
        <v>0</v>
      </c>
      <c r="P4">
        <v>99.61999999999999</v>
      </c>
      <c r="Q4">
        <v>49.919999999999995</v>
      </c>
      <c r="R4">
        <v>5.8199999999999994</v>
      </c>
      <c r="S4">
        <v>29.059999999999995</v>
      </c>
      <c r="T4">
        <v>69.59999999999998</v>
      </c>
      <c r="U4" s="156">
        <f t="shared" si="2"/>
        <v>254.01999999999998</v>
      </c>
      <c r="V4" s="154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254.01999999999998</v>
      </c>
      <c r="E5">
        <f>BAWANA!AM5</f>
        <v>0</v>
      </c>
      <c r="F5">
        <f t="shared" si="4"/>
        <v>256</v>
      </c>
      <c r="G5">
        <f t="shared" si="5"/>
        <v>254.01999999999998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29.06</v>
      </c>
      <c r="M5">
        <f>TPDDL_EOD!AK5+TPDDL_EOD!AL5</f>
        <v>69.599999999999994</v>
      </c>
      <c r="N5">
        <f t="shared" si="0"/>
        <v>254.02</v>
      </c>
      <c r="O5" s="154">
        <f t="shared" si="1"/>
        <v>0</v>
      </c>
      <c r="P5">
        <v>99.61999999999999</v>
      </c>
      <c r="Q5">
        <v>49.919999999999995</v>
      </c>
      <c r="R5">
        <v>5.8199999999999994</v>
      </c>
      <c r="S5">
        <v>29.059999999999995</v>
      </c>
      <c r="T5">
        <v>69.59999999999998</v>
      </c>
      <c r="U5" s="156">
        <f t="shared" si="2"/>
        <v>254.01999999999998</v>
      </c>
      <c r="V5" s="154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254.01999999999998</v>
      </c>
      <c r="E6">
        <f>BAWANA!AM6</f>
        <v>0</v>
      </c>
      <c r="F6">
        <f t="shared" si="4"/>
        <v>256</v>
      </c>
      <c r="G6">
        <f t="shared" si="5"/>
        <v>254.01999999999998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29.06</v>
      </c>
      <c r="M6">
        <f>TPDDL_EOD!AK6+TPDDL_EOD!AL6</f>
        <v>69.599999999999994</v>
      </c>
      <c r="N6">
        <f t="shared" si="0"/>
        <v>254.02</v>
      </c>
      <c r="O6" s="154">
        <f t="shared" si="1"/>
        <v>0</v>
      </c>
      <c r="P6">
        <v>99.61999999999999</v>
      </c>
      <c r="Q6">
        <v>49.919999999999995</v>
      </c>
      <c r="R6">
        <v>5.8199999999999994</v>
      </c>
      <c r="S6">
        <v>29.059999999999995</v>
      </c>
      <c r="T6">
        <v>69.59999999999998</v>
      </c>
      <c r="U6" s="156">
        <f t="shared" si="2"/>
        <v>254.01999999999998</v>
      </c>
      <c r="V6" s="154">
        <f t="shared" si="3"/>
        <v>0</v>
      </c>
      <c r="Y6">
        <f>BAWANA!AW6+BAWANA!AX6</f>
        <v>32</v>
      </c>
      <c r="Z6">
        <f>BAWANA!BD6+BAWANA!BE6</f>
        <v>0</v>
      </c>
      <c r="AA6">
        <f>BAWANA!X6+BAWANA!Y6</f>
        <v>32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254.01999999999998</v>
      </c>
      <c r="E7">
        <f>BAWANA!AM7</f>
        <v>0</v>
      </c>
      <c r="F7">
        <f t="shared" si="4"/>
        <v>256</v>
      </c>
      <c r="G7">
        <f t="shared" si="5"/>
        <v>254.01999999999998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29.06</v>
      </c>
      <c r="M7">
        <f>TPDDL_EOD!AK7+TPDDL_EOD!AL7</f>
        <v>69.599999999999994</v>
      </c>
      <c r="N7">
        <f t="shared" si="0"/>
        <v>254.02</v>
      </c>
      <c r="O7" s="154">
        <f t="shared" si="1"/>
        <v>0</v>
      </c>
      <c r="P7">
        <v>99.61999999999999</v>
      </c>
      <c r="Q7">
        <v>49.919999999999995</v>
      </c>
      <c r="R7">
        <v>5.8199999999999994</v>
      </c>
      <c r="S7">
        <v>29.059999999999995</v>
      </c>
      <c r="T7">
        <v>69.59999999999998</v>
      </c>
      <c r="U7" s="156">
        <f t="shared" si="2"/>
        <v>254.01999999999998</v>
      </c>
      <c r="V7" s="154">
        <f t="shared" si="3"/>
        <v>0</v>
      </c>
      <c r="Y7">
        <f>BAWANA!AW7+BAWANA!AX7</f>
        <v>32</v>
      </c>
      <c r="Z7">
        <f>BAWANA!BD7+BAWANA!BE7</f>
        <v>0</v>
      </c>
      <c r="AA7">
        <f>BAWANA!X7+BAWANA!Y7</f>
        <v>32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254.01999999999998</v>
      </c>
      <c r="E8">
        <f>BAWANA!AM8</f>
        <v>0</v>
      </c>
      <c r="F8">
        <f t="shared" si="4"/>
        <v>256</v>
      </c>
      <c r="G8">
        <f t="shared" si="5"/>
        <v>254.01999999999998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29.06</v>
      </c>
      <c r="M8">
        <f>TPDDL_EOD!AK8+TPDDL_EOD!AL8</f>
        <v>69.599999999999994</v>
      </c>
      <c r="N8">
        <f t="shared" si="0"/>
        <v>254.02</v>
      </c>
      <c r="O8" s="154">
        <f t="shared" si="1"/>
        <v>0</v>
      </c>
      <c r="P8">
        <v>99.61999999999999</v>
      </c>
      <c r="Q8">
        <v>49.919999999999995</v>
      </c>
      <c r="R8">
        <v>5.8199999999999994</v>
      </c>
      <c r="S8">
        <v>29.059999999999995</v>
      </c>
      <c r="T8">
        <v>69.59999999999998</v>
      </c>
      <c r="U8" s="156">
        <f t="shared" si="2"/>
        <v>254.01999999999998</v>
      </c>
      <c r="V8" s="154">
        <f t="shared" si="3"/>
        <v>0</v>
      </c>
      <c r="Y8">
        <f>BAWANA!AW8+BAWANA!AX8</f>
        <v>32</v>
      </c>
      <c r="Z8">
        <f>BAWANA!BD8+BAWANA!BE8</f>
        <v>0</v>
      </c>
      <c r="AA8">
        <f>BAWANA!X8+BAWANA!Y8</f>
        <v>32</v>
      </c>
      <c r="AB8">
        <f>BAWANA!AE8+BAWANA!AF8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254.01999999999998</v>
      </c>
      <c r="E9">
        <f>BAWANA!AM9</f>
        <v>0</v>
      </c>
      <c r="F9">
        <f t="shared" si="4"/>
        <v>256</v>
      </c>
      <c r="G9">
        <f t="shared" si="5"/>
        <v>254.01999999999998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29.06</v>
      </c>
      <c r="M9">
        <f>TPDDL_EOD!AK9+TPDDL_EOD!AL9</f>
        <v>69.599999999999994</v>
      </c>
      <c r="N9">
        <f t="shared" si="0"/>
        <v>254.02</v>
      </c>
      <c r="O9" s="154">
        <f t="shared" si="1"/>
        <v>0</v>
      </c>
      <c r="P9">
        <v>99.61999999999999</v>
      </c>
      <c r="Q9">
        <v>49.919999999999995</v>
      </c>
      <c r="R9">
        <v>5.8199999999999994</v>
      </c>
      <c r="S9">
        <v>29.059999999999995</v>
      </c>
      <c r="T9">
        <v>69.59999999999998</v>
      </c>
      <c r="U9" s="156">
        <f t="shared" si="2"/>
        <v>254.01999999999998</v>
      </c>
      <c r="V9" s="154">
        <f t="shared" si="3"/>
        <v>0</v>
      </c>
      <c r="Y9">
        <f>BAWANA!AW9+BAWANA!AX9</f>
        <v>32</v>
      </c>
      <c r="Z9">
        <f>BAWANA!BD9+BAWANA!BE9</f>
        <v>0</v>
      </c>
      <c r="AA9">
        <f>BAWANA!X9+BAWANA!Y9</f>
        <v>32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254.01999999999998</v>
      </c>
      <c r="E10">
        <f>BAWANA!AM10</f>
        <v>0</v>
      </c>
      <c r="F10">
        <f t="shared" si="4"/>
        <v>256</v>
      </c>
      <c r="G10">
        <f t="shared" si="5"/>
        <v>254.01999999999998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29.06</v>
      </c>
      <c r="M10">
        <f>TPDDL_EOD!AK10+TPDDL_EOD!AL10</f>
        <v>69.599999999999994</v>
      </c>
      <c r="N10">
        <f t="shared" si="0"/>
        <v>254.02</v>
      </c>
      <c r="O10" s="154">
        <f t="shared" si="1"/>
        <v>0</v>
      </c>
      <c r="P10">
        <v>99.61999999999999</v>
      </c>
      <c r="Q10">
        <v>49.919999999999995</v>
      </c>
      <c r="R10">
        <v>5.8199999999999994</v>
      </c>
      <c r="S10">
        <v>29.059999999999995</v>
      </c>
      <c r="T10">
        <v>69.59999999999998</v>
      </c>
      <c r="U10" s="156">
        <f t="shared" si="2"/>
        <v>254.01999999999998</v>
      </c>
      <c r="V10" s="154">
        <f t="shared" si="3"/>
        <v>0</v>
      </c>
      <c r="Y10">
        <f>BAWANA!AW10+BAWANA!AX10</f>
        <v>32</v>
      </c>
      <c r="Z10">
        <f>BAWANA!BD10+BAWANA!BE10</f>
        <v>0</v>
      </c>
      <c r="AA10">
        <f>BAWANA!X10+BAWANA!Y10</f>
        <v>32</v>
      </c>
      <c r="AB10">
        <f>BAWANA!AE10+BAWANA!AF10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254.01999999999998</v>
      </c>
      <c r="E11">
        <f>BAWANA!AM11</f>
        <v>0</v>
      </c>
      <c r="F11">
        <f t="shared" si="4"/>
        <v>256</v>
      </c>
      <c r="G11">
        <f t="shared" si="5"/>
        <v>254.01999999999998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29.06</v>
      </c>
      <c r="M11">
        <f>TPDDL_EOD!AK11+TPDDL_EOD!AL11</f>
        <v>69.599999999999994</v>
      </c>
      <c r="N11">
        <f t="shared" si="0"/>
        <v>254.02</v>
      </c>
      <c r="O11" s="154">
        <f t="shared" si="1"/>
        <v>0</v>
      </c>
      <c r="P11">
        <v>99.61999999999999</v>
      </c>
      <c r="Q11">
        <v>49.919999999999995</v>
      </c>
      <c r="R11">
        <v>5.8199999999999994</v>
      </c>
      <c r="S11">
        <v>29.059999999999995</v>
      </c>
      <c r="T11">
        <v>69.59999999999998</v>
      </c>
      <c r="U11" s="156">
        <f t="shared" si="2"/>
        <v>254.01999999999998</v>
      </c>
      <c r="V11" s="154">
        <f t="shared" si="3"/>
        <v>0</v>
      </c>
      <c r="Y11">
        <f>BAWANA!AW11+BAWANA!AX11</f>
        <v>32</v>
      </c>
      <c r="Z11">
        <f>BAWANA!BD11+BAWANA!BE11</f>
        <v>0</v>
      </c>
      <c r="AA11">
        <f>BAWANA!X11+BAWANA!Y11</f>
        <v>32</v>
      </c>
      <c r="AB11">
        <f>BAWANA!AE11+BAWANA!AF11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254.01999999999998</v>
      </c>
      <c r="E12">
        <f>BAWANA!AM12</f>
        <v>0</v>
      </c>
      <c r="F12">
        <f t="shared" si="4"/>
        <v>256</v>
      </c>
      <c r="G12">
        <f t="shared" si="5"/>
        <v>254.01999999999998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29.06</v>
      </c>
      <c r="M12">
        <f>TPDDL_EOD!AK12+TPDDL_EOD!AL12</f>
        <v>69.599999999999994</v>
      </c>
      <c r="N12">
        <f t="shared" si="0"/>
        <v>254.02</v>
      </c>
      <c r="O12" s="154">
        <f t="shared" si="1"/>
        <v>0</v>
      </c>
      <c r="P12">
        <v>99.61999999999999</v>
      </c>
      <c r="Q12">
        <v>49.919999999999995</v>
      </c>
      <c r="R12">
        <v>5.8199999999999994</v>
      </c>
      <c r="S12">
        <v>29.059999999999995</v>
      </c>
      <c r="T12">
        <v>69.59999999999998</v>
      </c>
      <c r="U12" s="156">
        <f t="shared" si="2"/>
        <v>254.01999999999998</v>
      </c>
      <c r="V12" s="154">
        <f t="shared" si="3"/>
        <v>0</v>
      </c>
      <c r="Y12">
        <f>BAWANA!AW12+BAWANA!AX12</f>
        <v>32</v>
      </c>
      <c r="Z12">
        <f>BAWANA!BD12+BAWANA!BE12</f>
        <v>0</v>
      </c>
      <c r="AA12">
        <f>BAWANA!X12+BAWANA!Y12</f>
        <v>32</v>
      </c>
      <c r="AB12">
        <f>BAWANA!AE12+BAWANA!AF12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254.01999999999998</v>
      </c>
      <c r="E13">
        <f>BAWANA!AM13</f>
        <v>0</v>
      </c>
      <c r="F13">
        <f t="shared" si="4"/>
        <v>256</v>
      </c>
      <c r="G13">
        <f t="shared" si="5"/>
        <v>254.01999999999998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29.06</v>
      </c>
      <c r="M13">
        <f>TPDDL_EOD!AK13+TPDDL_EOD!AL13</f>
        <v>69.599999999999994</v>
      </c>
      <c r="N13">
        <f t="shared" si="0"/>
        <v>254.02</v>
      </c>
      <c r="O13" s="154">
        <f t="shared" si="1"/>
        <v>0</v>
      </c>
      <c r="P13">
        <v>99.61999999999999</v>
      </c>
      <c r="Q13">
        <v>49.919999999999995</v>
      </c>
      <c r="R13">
        <v>5.8199999999999994</v>
      </c>
      <c r="S13">
        <v>29.059999999999995</v>
      </c>
      <c r="T13">
        <v>69.59999999999998</v>
      </c>
      <c r="U13" s="156">
        <f t="shared" si="2"/>
        <v>254.01999999999998</v>
      </c>
      <c r="V13" s="154">
        <f t="shared" si="3"/>
        <v>0</v>
      </c>
      <c r="Y13">
        <f>BAWANA!AW13+BAWANA!AX13</f>
        <v>32</v>
      </c>
      <c r="Z13">
        <f>BAWANA!BD13+BAWANA!BE13</f>
        <v>0</v>
      </c>
      <c r="AA13">
        <f>BAWANA!X13+BAWANA!Y13</f>
        <v>32</v>
      </c>
      <c r="AB13">
        <f>BAWANA!AE13+BAWANA!AF13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254.01999999999998</v>
      </c>
      <c r="E14">
        <f>BAWANA!AM14</f>
        <v>0</v>
      </c>
      <c r="F14">
        <f t="shared" si="4"/>
        <v>256</v>
      </c>
      <c r="G14">
        <f t="shared" si="5"/>
        <v>254.01999999999998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29.06</v>
      </c>
      <c r="M14">
        <f>TPDDL_EOD!AK14+TPDDL_EOD!AL14</f>
        <v>69.599999999999994</v>
      </c>
      <c r="N14">
        <f t="shared" si="0"/>
        <v>254.02</v>
      </c>
      <c r="O14" s="154">
        <f t="shared" si="1"/>
        <v>0</v>
      </c>
      <c r="P14">
        <v>99.61999999999999</v>
      </c>
      <c r="Q14">
        <v>49.919999999999995</v>
      </c>
      <c r="R14">
        <v>5.8199999999999994</v>
      </c>
      <c r="S14">
        <v>29.059999999999995</v>
      </c>
      <c r="T14">
        <v>69.59999999999998</v>
      </c>
      <c r="U14" s="156">
        <f t="shared" si="2"/>
        <v>254.01999999999998</v>
      </c>
      <c r="V14" s="154">
        <f t="shared" si="3"/>
        <v>0</v>
      </c>
      <c r="Y14">
        <f>BAWANA!AW14+BAWANA!AX14</f>
        <v>32</v>
      </c>
      <c r="Z14">
        <f>BAWANA!BD14+BAWANA!BE14</f>
        <v>0</v>
      </c>
      <c r="AA14">
        <f>BAWANA!X14+BAWANA!Y14</f>
        <v>32</v>
      </c>
      <c r="AB14">
        <f>BAWANA!AE14+BAWANA!AF14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254.01999999999998</v>
      </c>
      <c r="E15">
        <f>BAWANA!AM15</f>
        <v>0</v>
      </c>
      <c r="F15">
        <f t="shared" si="4"/>
        <v>256</v>
      </c>
      <c r="G15">
        <f t="shared" si="5"/>
        <v>254.01999999999998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29.06</v>
      </c>
      <c r="M15">
        <f>TPDDL_EOD!AK15+TPDDL_EOD!AL15</f>
        <v>69.599999999999994</v>
      </c>
      <c r="N15">
        <f t="shared" si="0"/>
        <v>254.02</v>
      </c>
      <c r="O15" s="154">
        <f t="shared" si="1"/>
        <v>0</v>
      </c>
      <c r="P15">
        <v>99.61999999999999</v>
      </c>
      <c r="Q15">
        <v>49.919999999999995</v>
      </c>
      <c r="R15">
        <v>5.8199999999999994</v>
      </c>
      <c r="S15">
        <v>29.059999999999995</v>
      </c>
      <c r="T15">
        <v>69.59999999999998</v>
      </c>
      <c r="U15" s="156">
        <f t="shared" si="2"/>
        <v>254.01999999999998</v>
      </c>
      <c r="V15" s="154">
        <f t="shared" si="3"/>
        <v>0</v>
      </c>
      <c r="Y15">
        <f>BAWANA!AW15+BAWANA!AX15</f>
        <v>32</v>
      </c>
      <c r="Z15">
        <f>BAWANA!BD15+BAWANA!BE15</f>
        <v>0</v>
      </c>
      <c r="AA15">
        <f>BAWANA!X15+BAWANA!Y15</f>
        <v>32</v>
      </c>
      <c r="AB15">
        <f>BAWANA!AE15+BAWANA!AF15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254.01999999999998</v>
      </c>
      <c r="E16">
        <f>BAWANA!AM16</f>
        <v>0</v>
      </c>
      <c r="F16">
        <f t="shared" si="4"/>
        <v>256</v>
      </c>
      <c r="G16">
        <f t="shared" si="5"/>
        <v>254.01999999999998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29.06</v>
      </c>
      <c r="M16">
        <f>TPDDL_EOD!AK16+TPDDL_EOD!AL16</f>
        <v>69.599999999999994</v>
      </c>
      <c r="N16">
        <f t="shared" si="0"/>
        <v>254.02</v>
      </c>
      <c r="O16" s="154">
        <f t="shared" si="1"/>
        <v>0</v>
      </c>
      <c r="P16">
        <v>99.61999999999999</v>
      </c>
      <c r="Q16">
        <v>49.919999999999995</v>
      </c>
      <c r="R16">
        <v>5.8199999999999994</v>
      </c>
      <c r="S16">
        <v>29.059999999999995</v>
      </c>
      <c r="T16">
        <v>69.59999999999998</v>
      </c>
      <c r="U16" s="156">
        <f t="shared" si="2"/>
        <v>254.01999999999998</v>
      </c>
      <c r="V16" s="154">
        <f t="shared" si="3"/>
        <v>0</v>
      </c>
      <c r="Y16">
        <f>BAWANA!AW16+BAWANA!AX16</f>
        <v>32</v>
      </c>
      <c r="Z16">
        <f>BAWANA!BD16+BAWANA!BE16</f>
        <v>0</v>
      </c>
      <c r="AA16">
        <f>BAWANA!X16+BAWANA!Y16</f>
        <v>32</v>
      </c>
      <c r="AB16">
        <f>BAWANA!AE16+BAWANA!AF16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254.01999999999998</v>
      </c>
      <c r="E17">
        <f>BAWANA!AM17</f>
        <v>0</v>
      </c>
      <c r="F17">
        <f t="shared" si="4"/>
        <v>256</v>
      </c>
      <c r="G17">
        <f t="shared" si="5"/>
        <v>254.01999999999998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29.06</v>
      </c>
      <c r="M17">
        <f>TPDDL_EOD!AK17+TPDDL_EOD!AL17</f>
        <v>69.599999999999994</v>
      </c>
      <c r="N17">
        <f t="shared" si="0"/>
        <v>254.02</v>
      </c>
      <c r="O17" s="154">
        <f t="shared" si="1"/>
        <v>0</v>
      </c>
      <c r="P17">
        <v>99.61999999999999</v>
      </c>
      <c r="Q17">
        <v>49.919999999999995</v>
      </c>
      <c r="R17">
        <v>5.8199999999999994</v>
      </c>
      <c r="S17">
        <v>29.059999999999995</v>
      </c>
      <c r="T17">
        <v>69.59999999999998</v>
      </c>
      <c r="U17" s="156">
        <f t="shared" si="2"/>
        <v>254.01999999999998</v>
      </c>
      <c r="V17" s="154">
        <f t="shared" si="3"/>
        <v>0</v>
      </c>
      <c r="Y17">
        <f>BAWANA!AW17+BAWANA!AX17</f>
        <v>32</v>
      </c>
      <c r="Z17">
        <f>BAWANA!BD17+BAWANA!BE17</f>
        <v>0</v>
      </c>
      <c r="AA17">
        <f>BAWANA!X17+BAWANA!Y17</f>
        <v>32</v>
      </c>
      <c r="AB17">
        <f>BAWANA!AE17+BAWANA!AF17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254.01999999999998</v>
      </c>
      <c r="E18">
        <f>BAWANA!AM18</f>
        <v>0</v>
      </c>
      <c r="F18">
        <f t="shared" si="4"/>
        <v>256</v>
      </c>
      <c r="G18">
        <f t="shared" si="5"/>
        <v>254.01999999999998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29.06</v>
      </c>
      <c r="M18">
        <f>TPDDL_EOD!AK18+TPDDL_EOD!AL18</f>
        <v>69.599999999999994</v>
      </c>
      <c r="N18">
        <f t="shared" si="0"/>
        <v>254.02</v>
      </c>
      <c r="O18" s="154">
        <f t="shared" si="1"/>
        <v>0</v>
      </c>
      <c r="P18">
        <v>99.61999999999999</v>
      </c>
      <c r="Q18">
        <v>49.919999999999995</v>
      </c>
      <c r="R18">
        <v>5.8199999999999994</v>
      </c>
      <c r="S18">
        <v>29.059999999999995</v>
      </c>
      <c r="T18">
        <v>69.59999999999998</v>
      </c>
      <c r="U18" s="156">
        <f t="shared" si="2"/>
        <v>254.01999999999998</v>
      </c>
      <c r="V18" s="154">
        <f t="shared" si="3"/>
        <v>0</v>
      </c>
      <c r="Y18">
        <f>BAWANA!AW18+BAWANA!AX18</f>
        <v>32</v>
      </c>
      <c r="Z18">
        <f>BAWANA!BD18+BAWANA!BE18</f>
        <v>0</v>
      </c>
      <c r="AA18">
        <f>BAWANA!X18+BAWANA!Y18</f>
        <v>32</v>
      </c>
      <c r="AB18">
        <f>BAWANA!AE18+BAWANA!AF18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254.01999999999998</v>
      </c>
      <c r="E19">
        <f>BAWANA!AM19</f>
        <v>0</v>
      </c>
      <c r="F19">
        <f t="shared" si="4"/>
        <v>256</v>
      </c>
      <c r="G19">
        <f t="shared" si="5"/>
        <v>254.01999999999998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29.06</v>
      </c>
      <c r="M19">
        <f>TPDDL_EOD!AK19+TPDDL_EOD!AL19</f>
        <v>69.599999999999994</v>
      </c>
      <c r="N19">
        <f t="shared" si="0"/>
        <v>254.02</v>
      </c>
      <c r="O19" s="154">
        <f t="shared" si="1"/>
        <v>0</v>
      </c>
      <c r="P19">
        <v>99.61999999999999</v>
      </c>
      <c r="Q19">
        <v>49.919999999999995</v>
      </c>
      <c r="R19">
        <v>5.8199999999999994</v>
      </c>
      <c r="S19">
        <v>29.059999999999995</v>
      </c>
      <c r="T19">
        <v>69.59999999999998</v>
      </c>
      <c r="U19" s="156">
        <f t="shared" si="2"/>
        <v>254.01999999999998</v>
      </c>
      <c r="V19" s="154">
        <f t="shared" si="3"/>
        <v>0</v>
      </c>
      <c r="Y19">
        <f>BAWANA!AW19+BAWANA!AX19</f>
        <v>32</v>
      </c>
      <c r="Z19">
        <f>BAWANA!BD19+BAWANA!BE19</f>
        <v>0</v>
      </c>
      <c r="AA19">
        <f>BAWANA!X19+BAWANA!Y19</f>
        <v>32</v>
      </c>
      <c r="AB19">
        <f>BAWANA!AE19+BAWANA!AF19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254.01999999999998</v>
      </c>
      <c r="E20">
        <f>BAWANA!AM20</f>
        <v>0</v>
      </c>
      <c r="F20">
        <f t="shared" si="4"/>
        <v>256</v>
      </c>
      <c r="G20">
        <f t="shared" si="5"/>
        <v>254.01999999999998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29.06</v>
      </c>
      <c r="M20">
        <f>TPDDL_EOD!AK20+TPDDL_EOD!AL20</f>
        <v>69.599999999999994</v>
      </c>
      <c r="N20">
        <f t="shared" si="0"/>
        <v>254.02</v>
      </c>
      <c r="O20" s="154">
        <f t="shared" si="1"/>
        <v>0</v>
      </c>
      <c r="P20">
        <v>99.61999999999999</v>
      </c>
      <c r="Q20">
        <v>49.919999999999995</v>
      </c>
      <c r="R20">
        <v>5.8199999999999994</v>
      </c>
      <c r="S20">
        <v>29.059999999999995</v>
      </c>
      <c r="T20">
        <v>69.59999999999998</v>
      </c>
      <c r="U20" s="156">
        <f t="shared" si="2"/>
        <v>254.01999999999998</v>
      </c>
      <c r="V20" s="154">
        <f t="shared" si="3"/>
        <v>0</v>
      </c>
      <c r="Y20">
        <f>BAWANA!AW20+BAWANA!AX20</f>
        <v>32</v>
      </c>
      <c r="Z20">
        <f>BAWANA!BD20+BAWANA!BE20</f>
        <v>0</v>
      </c>
      <c r="AA20">
        <f>BAWANA!X20+BAWANA!Y20</f>
        <v>32</v>
      </c>
      <c r="AB20">
        <f>BAWANA!AE20+BAWANA!AF20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234.42</v>
      </c>
      <c r="E21">
        <f>BAWANA!AM21</f>
        <v>0</v>
      </c>
      <c r="F21">
        <f t="shared" si="4"/>
        <v>256</v>
      </c>
      <c r="G21">
        <f t="shared" si="5"/>
        <v>234.42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29.06</v>
      </c>
      <c r="M21">
        <f>TPDDL_EOD!AK21+TPDDL_EOD!AL21</f>
        <v>50</v>
      </c>
      <c r="N21">
        <f t="shared" si="0"/>
        <v>234.42000000000002</v>
      </c>
      <c r="O21" s="154">
        <f t="shared" si="1"/>
        <v>0</v>
      </c>
      <c r="P21">
        <v>99.61999999999999</v>
      </c>
      <c r="Q21">
        <v>49.919999999999995</v>
      </c>
      <c r="R21">
        <v>5.8199999999999994</v>
      </c>
      <c r="S21">
        <v>29.059999999999995</v>
      </c>
      <c r="T21">
        <v>49.999999999999993</v>
      </c>
      <c r="U21" s="156">
        <f t="shared" si="2"/>
        <v>234.42</v>
      </c>
      <c r="V21" s="154">
        <f t="shared" si="3"/>
        <v>0</v>
      </c>
      <c r="Y21">
        <f>BAWANA!AW21+BAWANA!AX21</f>
        <v>32</v>
      </c>
      <c r="Z21">
        <f>BAWANA!BD21+BAWANA!BE21</f>
        <v>3.58</v>
      </c>
      <c r="AA21">
        <f>BAWANA!X21+BAWANA!Y21</f>
        <v>32</v>
      </c>
      <c r="AB21">
        <f>BAWANA!AE21+BAWANA!AF21</f>
        <v>3.58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254.01999999999998</v>
      </c>
      <c r="E22">
        <f>BAWANA!AM22</f>
        <v>0</v>
      </c>
      <c r="F22">
        <f t="shared" si="4"/>
        <v>256</v>
      </c>
      <c r="G22">
        <f t="shared" si="5"/>
        <v>254.01999999999998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29.06</v>
      </c>
      <c r="M22">
        <f>TPDDL_EOD!AK22+TPDDL_EOD!AL22</f>
        <v>69.599999999999994</v>
      </c>
      <c r="N22">
        <f t="shared" si="0"/>
        <v>254.02</v>
      </c>
      <c r="O22" s="154">
        <f t="shared" si="1"/>
        <v>0</v>
      </c>
      <c r="P22">
        <v>99.61999999999999</v>
      </c>
      <c r="Q22">
        <v>49.919999999999995</v>
      </c>
      <c r="R22">
        <v>5.8199999999999994</v>
      </c>
      <c r="S22">
        <v>29.059999999999995</v>
      </c>
      <c r="T22">
        <v>69.59999999999998</v>
      </c>
      <c r="U22" s="156">
        <f t="shared" si="2"/>
        <v>254.01999999999998</v>
      </c>
      <c r="V22" s="154">
        <f t="shared" si="3"/>
        <v>0</v>
      </c>
      <c r="Y22">
        <f>BAWANA!AW22+BAWANA!AX22</f>
        <v>32</v>
      </c>
      <c r="Z22">
        <f>BAWANA!BD22+BAWANA!BE22</f>
        <v>0</v>
      </c>
      <c r="AA22">
        <f>BAWANA!X22+BAWANA!Y22</f>
        <v>32</v>
      </c>
      <c r="AB22">
        <f>BAWANA!AE22+BAWANA!AF22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254.01999999999998</v>
      </c>
      <c r="E23">
        <f>BAWANA!AM23</f>
        <v>0</v>
      </c>
      <c r="F23">
        <f t="shared" si="4"/>
        <v>256</v>
      </c>
      <c r="G23">
        <f t="shared" si="5"/>
        <v>254.01999999999998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29.06</v>
      </c>
      <c r="M23">
        <f>TPDDL_EOD!AK23+TPDDL_EOD!AL23</f>
        <v>69.599999999999994</v>
      </c>
      <c r="N23">
        <f t="shared" si="0"/>
        <v>254.02</v>
      </c>
      <c r="O23" s="154">
        <f t="shared" si="1"/>
        <v>0</v>
      </c>
      <c r="P23">
        <v>99.61999999999999</v>
      </c>
      <c r="Q23">
        <v>49.919999999999995</v>
      </c>
      <c r="R23">
        <v>5.8199999999999994</v>
      </c>
      <c r="S23">
        <v>29.059999999999995</v>
      </c>
      <c r="T23">
        <v>69.59999999999998</v>
      </c>
      <c r="U23" s="156">
        <f t="shared" si="2"/>
        <v>254.01999999999998</v>
      </c>
      <c r="V23" s="154">
        <f t="shared" si="3"/>
        <v>0</v>
      </c>
      <c r="Y23">
        <f>BAWANA!AW23+BAWANA!AX23</f>
        <v>32</v>
      </c>
      <c r="Z23">
        <f>BAWANA!BD23+BAWANA!BE23</f>
        <v>0</v>
      </c>
      <c r="AA23">
        <f>BAWANA!X23+BAWANA!Y23</f>
        <v>32</v>
      </c>
      <c r="AB23">
        <f>BAWANA!AE23+BAWANA!AF23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254.01999999999998</v>
      </c>
      <c r="E24">
        <f>BAWANA!AM24</f>
        <v>0</v>
      </c>
      <c r="F24">
        <f t="shared" si="4"/>
        <v>256</v>
      </c>
      <c r="G24">
        <f t="shared" si="5"/>
        <v>254.01999999999998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29.06</v>
      </c>
      <c r="M24">
        <f>TPDDL_EOD!AK24+TPDDL_EOD!AL24</f>
        <v>69.599999999999994</v>
      </c>
      <c r="N24">
        <f t="shared" si="0"/>
        <v>254.02</v>
      </c>
      <c r="O24" s="154">
        <f t="shared" si="1"/>
        <v>0</v>
      </c>
      <c r="P24">
        <v>99.61999999999999</v>
      </c>
      <c r="Q24">
        <v>49.919999999999995</v>
      </c>
      <c r="R24">
        <v>5.8199999999999994</v>
      </c>
      <c r="S24">
        <v>29.059999999999995</v>
      </c>
      <c r="T24">
        <v>69.59999999999998</v>
      </c>
      <c r="U24" s="156">
        <f t="shared" si="2"/>
        <v>254.01999999999998</v>
      </c>
      <c r="V24" s="154">
        <f t="shared" si="3"/>
        <v>0</v>
      </c>
      <c r="Y24">
        <f>BAWANA!AW24+BAWANA!AX24</f>
        <v>32</v>
      </c>
      <c r="Z24">
        <f>BAWANA!BD24+BAWANA!BE24</f>
        <v>0</v>
      </c>
      <c r="AA24">
        <f>BAWANA!X24+BAWANA!Y24</f>
        <v>32</v>
      </c>
      <c r="AB24">
        <f>BAWANA!AE24+BAWANA!AF24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254.01999999999998</v>
      </c>
      <c r="E25">
        <f>BAWANA!AM25</f>
        <v>0</v>
      </c>
      <c r="F25">
        <f t="shared" si="4"/>
        <v>256</v>
      </c>
      <c r="G25">
        <f t="shared" si="5"/>
        <v>254.01999999999998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29.06</v>
      </c>
      <c r="M25">
        <f>TPDDL_EOD!AK25+TPDDL_EOD!AL25</f>
        <v>69.599999999999994</v>
      </c>
      <c r="N25">
        <f t="shared" si="0"/>
        <v>254.02</v>
      </c>
      <c r="O25" s="154">
        <f t="shared" si="1"/>
        <v>0</v>
      </c>
      <c r="P25">
        <v>99.61999999999999</v>
      </c>
      <c r="Q25">
        <v>49.919999999999995</v>
      </c>
      <c r="R25">
        <v>5.8199999999999994</v>
      </c>
      <c r="S25">
        <v>29.059999999999995</v>
      </c>
      <c r="T25">
        <v>69.59999999999998</v>
      </c>
      <c r="U25" s="156">
        <f t="shared" si="2"/>
        <v>254.01999999999998</v>
      </c>
      <c r="V25" s="154">
        <f t="shared" si="3"/>
        <v>0</v>
      </c>
      <c r="Y25">
        <f>BAWANA!AW25+BAWANA!AX25</f>
        <v>32</v>
      </c>
      <c r="Z25">
        <f>BAWANA!BD25+BAWANA!BE25</f>
        <v>0</v>
      </c>
      <c r="AA25">
        <f>BAWANA!X25+BAWANA!Y25</f>
        <v>32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254.01999999999998</v>
      </c>
      <c r="E26">
        <f>BAWANA!AM26</f>
        <v>0</v>
      </c>
      <c r="F26">
        <f t="shared" si="4"/>
        <v>256</v>
      </c>
      <c r="G26">
        <f t="shared" si="5"/>
        <v>254.01999999999998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29.06</v>
      </c>
      <c r="M26">
        <f>TPDDL_EOD!AK26+TPDDL_EOD!AL26</f>
        <v>69.599999999999994</v>
      </c>
      <c r="N26">
        <f t="shared" si="0"/>
        <v>254.02</v>
      </c>
      <c r="O26" s="154">
        <f t="shared" si="1"/>
        <v>0</v>
      </c>
      <c r="P26">
        <v>99.61999999999999</v>
      </c>
      <c r="Q26">
        <v>49.919999999999995</v>
      </c>
      <c r="R26">
        <v>5.8199999999999994</v>
      </c>
      <c r="S26">
        <v>29.059999999999995</v>
      </c>
      <c r="T26">
        <v>69.59999999999998</v>
      </c>
      <c r="U26" s="156">
        <f t="shared" si="2"/>
        <v>254.01999999999998</v>
      </c>
      <c r="V26" s="154">
        <f t="shared" si="3"/>
        <v>0</v>
      </c>
      <c r="Y26">
        <f>BAWANA!AW26+BAWANA!AX26</f>
        <v>32</v>
      </c>
      <c r="Z26">
        <f>BAWANA!BD26+BAWANA!BE26</f>
        <v>0</v>
      </c>
      <c r="AA26">
        <f>BAWANA!X26+BAWANA!Y26</f>
        <v>32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254.01999999999998</v>
      </c>
      <c r="E27">
        <f>BAWANA!AM27</f>
        <v>0</v>
      </c>
      <c r="F27">
        <f t="shared" si="4"/>
        <v>256</v>
      </c>
      <c r="G27">
        <f t="shared" si="5"/>
        <v>254.01999999999998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29.06</v>
      </c>
      <c r="M27">
        <f>TPDDL_EOD!AK27+TPDDL_EOD!AL27</f>
        <v>69.599999999999994</v>
      </c>
      <c r="N27">
        <f t="shared" si="0"/>
        <v>254.02</v>
      </c>
      <c r="O27" s="154">
        <f t="shared" si="1"/>
        <v>0</v>
      </c>
      <c r="P27">
        <v>99.61999999999999</v>
      </c>
      <c r="Q27">
        <v>49.919999999999995</v>
      </c>
      <c r="R27">
        <v>5.8199999999999994</v>
      </c>
      <c r="S27">
        <v>29.059999999999995</v>
      </c>
      <c r="T27">
        <v>69.59999999999998</v>
      </c>
      <c r="U27" s="156">
        <f t="shared" si="2"/>
        <v>254.01999999999998</v>
      </c>
      <c r="V27" s="154">
        <f t="shared" si="3"/>
        <v>0</v>
      </c>
      <c r="Y27">
        <f>BAWANA!AW27+BAWANA!AX27</f>
        <v>32</v>
      </c>
      <c r="Z27">
        <f>BAWANA!BD27+BAWANA!BE27</f>
        <v>0</v>
      </c>
      <c r="AA27">
        <f>BAWANA!X27+BAWANA!Y27</f>
        <v>32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254.01999999999998</v>
      </c>
      <c r="E28">
        <f>BAWANA!AM28</f>
        <v>0</v>
      </c>
      <c r="F28">
        <f t="shared" si="4"/>
        <v>256</v>
      </c>
      <c r="G28">
        <f t="shared" si="5"/>
        <v>254.01999999999998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69.599999999999994</v>
      </c>
      <c r="N28">
        <f t="shared" si="0"/>
        <v>254.02</v>
      </c>
      <c r="O28" s="154">
        <f t="shared" si="1"/>
        <v>0</v>
      </c>
      <c r="P28">
        <v>99.61999999999999</v>
      </c>
      <c r="Q28">
        <v>49.919999999999995</v>
      </c>
      <c r="R28">
        <v>5.8199999999999994</v>
      </c>
      <c r="S28">
        <v>29.059999999999995</v>
      </c>
      <c r="T28">
        <v>69.59999999999998</v>
      </c>
      <c r="U28" s="156">
        <f t="shared" si="2"/>
        <v>254.01999999999998</v>
      </c>
      <c r="V28" s="154">
        <f t="shared" si="3"/>
        <v>0</v>
      </c>
      <c r="Y28">
        <f>BAWANA!AW28+BAWANA!AX28</f>
        <v>32</v>
      </c>
      <c r="Z28">
        <f>BAWANA!BD28+BAWANA!BE28</f>
        <v>0</v>
      </c>
      <c r="AA28">
        <f>BAWANA!X28+BAWANA!Y28</f>
        <v>32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254.01999999999998</v>
      </c>
      <c r="E29">
        <f>BAWANA!AM29</f>
        <v>0</v>
      </c>
      <c r="F29">
        <f t="shared" si="4"/>
        <v>256</v>
      </c>
      <c r="G29">
        <f t="shared" si="5"/>
        <v>254.01999999999998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69.599999999999994</v>
      </c>
      <c r="N29">
        <f t="shared" si="0"/>
        <v>254.02</v>
      </c>
      <c r="O29" s="154">
        <f t="shared" si="1"/>
        <v>0</v>
      </c>
      <c r="P29">
        <v>99.61999999999999</v>
      </c>
      <c r="Q29">
        <v>49.919999999999995</v>
      </c>
      <c r="R29">
        <v>5.8199999999999994</v>
      </c>
      <c r="S29">
        <v>29.059999999999995</v>
      </c>
      <c r="T29">
        <v>69.59999999999998</v>
      </c>
      <c r="U29" s="156">
        <f t="shared" si="2"/>
        <v>254.01999999999998</v>
      </c>
      <c r="V29" s="154">
        <f t="shared" si="3"/>
        <v>0</v>
      </c>
      <c r="Y29">
        <f>BAWANA!AW29+BAWANA!AX29</f>
        <v>32</v>
      </c>
      <c r="Z29">
        <f>BAWANA!BD29+BAWANA!BE29</f>
        <v>0</v>
      </c>
      <c r="AA29">
        <f>BAWANA!X29+BAWANA!Y29</f>
        <v>32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254.01999999999998</v>
      </c>
      <c r="E30">
        <f>BAWANA!AM30</f>
        <v>0</v>
      </c>
      <c r="F30">
        <f t="shared" si="4"/>
        <v>256</v>
      </c>
      <c r="G30">
        <f t="shared" si="5"/>
        <v>254.01999999999998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69.599999999999994</v>
      </c>
      <c r="N30">
        <f t="shared" si="0"/>
        <v>254.02</v>
      </c>
      <c r="O30" s="154">
        <f t="shared" si="1"/>
        <v>0</v>
      </c>
      <c r="P30">
        <v>99.61999999999999</v>
      </c>
      <c r="Q30">
        <v>49.919999999999995</v>
      </c>
      <c r="R30">
        <v>5.8199999999999994</v>
      </c>
      <c r="S30">
        <v>29.059999999999995</v>
      </c>
      <c r="T30">
        <v>69.59999999999998</v>
      </c>
      <c r="U30" s="156">
        <f t="shared" si="2"/>
        <v>254.01999999999998</v>
      </c>
      <c r="V30" s="154">
        <f t="shared" si="3"/>
        <v>0</v>
      </c>
      <c r="Y30">
        <f>BAWANA!AW30+BAWANA!AX30</f>
        <v>32</v>
      </c>
      <c r="Z30">
        <f>BAWANA!BD30+BAWANA!BE30</f>
        <v>0</v>
      </c>
      <c r="AA30">
        <f>BAWANA!X30+BAWANA!Y30</f>
        <v>32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254.01999999999998</v>
      </c>
      <c r="E31">
        <f>BAWANA!AM31</f>
        <v>0</v>
      </c>
      <c r="F31">
        <f t="shared" si="4"/>
        <v>256</v>
      </c>
      <c r="G31">
        <f t="shared" si="5"/>
        <v>254.01999999999998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69.599999999999994</v>
      </c>
      <c r="N31">
        <f t="shared" si="0"/>
        <v>254.02</v>
      </c>
      <c r="O31" s="154">
        <f t="shared" si="1"/>
        <v>0</v>
      </c>
      <c r="P31">
        <v>99.61999999999999</v>
      </c>
      <c r="Q31">
        <v>49.919999999999995</v>
      </c>
      <c r="R31">
        <v>5.8199999999999994</v>
      </c>
      <c r="S31">
        <v>29.059999999999995</v>
      </c>
      <c r="T31">
        <v>69.59999999999998</v>
      </c>
      <c r="U31" s="156">
        <f t="shared" si="2"/>
        <v>254.01999999999998</v>
      </c>
      <c r="V31" s="154">
        <f t="shared" si="3"/>
        <v>0</v>
      </c>
      <c r="Y31">
        <f>BAWANA!AW31+BAWANA!AX31</f>
        <v>32</v>
      </c>
      <c r="Z31">
        <f>BAWANA!BD31+BAWANA!BE31</f>
        <v>0</v>
      </c>
      <c r="AA31">
        <f>BAWANA!X31+BAWANA!Y31</f>
        <v>32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254.01999999999998</v>
      </c>
      <c r="E32">
        <f>BAWANA!AM32</f>
        <v>0</v>
      </c>
      <c r="F32">
        <f t="shared" si="4"/>
        <v>256</v>
      </c>
      <c r="G32">
        <f t="shared" si="5"/>
        <v>254.01999999999998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69.599999999999994</v>
      </c>
      <c r="N32">
        <f t="shared" si="0"/>
        <v>254.02</v>
      </c>
      <c r="O32" s="154">
        <f t="shared" si="1"/>
        <v>0</v>
      </c>
      <c r="P32">
        <v>99.61999999999999</v>
      </c>
      <c r="Q32">
        <v>49.919999999999995</v>
      </c>
      <c r="R32">
        <v>5.8199999999999994</v>
      </c>
      <c r="S32">
        <v>29.059999999999995</v>
      </c>
      <c r="T32">
        <v>69.59999999999998</v>
      </c>
      <c r="U32" s="156">
        <f t="shared" si="2"/>
        <v>254.01999999999998</v>
      </c>
      <c r="V32" s="154">
        <f t="shared" si="3"/>
        <v>0</v>
      </c>
      <c r="Y32">
        <f>BAWANA!AW32+BAWANA!AX32</f>
        <v>32</v>
      </c>
      <c r="Z32">
        <f>BAWANA!BD32+BAWANA!BE32</f>
        <v>0</v>
      </c>
      <c r="AA32">
        <f>BAWANA!X32+BAWANA!Y32</f>
        <v>32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254.01999999999998</v>
      </c>
      <c r="E33">
        <f>BAWANA!AM33</f>
        <v>0</v>
      </c>
      <c r="F33">
        <f t="shared" si="4"/>
        <v>256</v>
      </c>
      <c r="G33">
        <f t="shared" si="5"/>
        <v>254.01999999999998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69.599999999999994</v>
      </c>
      <c r="N33">
        <f t="shared" si="0"/>
        <v>254.02</v>
      </c>
      <c r="O33" s="154">
        <f t="shared" si="1"/>
        <v>0</v>
      </c>
      <c r="P33">
        <v>99.61999999999999</v>
      </c>
      <c r="Q33">
        <v>49.919999999999995</v>
      </c>
      <c r="R33">
        <v>5.8199999999999994</v>
      </c>
      <c r="S33">
        <v>29.059999999999995</v>
      </c>
      <c r="T33">
        <v>69.59999999999998</v>
      </c>
      <c r="U33" s="156">
        <f t="shared" si="2"/>
        <v>254.01999999999998</v>
      </c>
      <c r="V33" s="154">
        <f t="shared" si="3"/>
        <v>0</v>
      </c>
      <c r="Y33">
        <f>BAWANA!AW33+BAWANA!AX33</f>
        <v>32</v>
      </c>
      <c r="Z33">
        <f>BAWANA!BD33+BAWANA!BE33</f>
        <v>0</v>
      </c>
      <c r="AA33">
        <f>BAWANA!X33+BAWANA!Y33</f>
        <v>32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254.01999999999998</v>
      </c>
      <c r="E34">
        <f>BAWANA!AM34</f>
        <v>0</v>
      </c>
      <c r="F34">
        <f t="shared" si="4"/>
        <v>256</v>
      </c>
      <c r="G34">
        <f t="shared" si="5"/>
        <v>254.01999999999998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29.06</v>
      </c>
      <c r="M34">
        <f>TPDDL_EOD!AK34+TPDDL_EOD!AL34</f>
        <v>69.599999999999994</v>
      </c>
      <c r="N34">
        <f t="shared" si="0"/>
        <v>254.02</v>
      </c>
      <c r="O34" s="154">
        <f t="shared" si="1"/>
        <v>0</v>
      </c>
      <c r="P34">
        <v>99.61999999999999</v>
      </c>
      <c r="Q34">
        <v>49.919999999999995</v>
      </c>
      <c r="R34">
        <v>5.8199999999999994</v>
      </c>
      <c r="S34">
        <v>29.059999999999995</v>
      </c>
      <c r="T34">
        <v>69.59999999999998</v>
      </c>
      <c r="U34" s="156">
        <f t="shared" si="2"/>
        <v>254.01999999999998</v>
      </c>
      <c r="V34" s="154">
        <f t="shared" si="3"/>
        <v>0</v>
      </c>
      <c r="Y34">
        <f>BAWANA!AW34+BAWANA!AX34</f>
        <v>32</v>
      </c>
      <c r="Z34">
        <f>BAWANA!BD34+BAWANA!BE34</f>
        <v>0</v>
      </c>
      <c r="AA34">
        <f>BAWANA!X34+BAWANA!Y34</f>
        <v>32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213.64</v>
      </c>
      <c r="E35">
        <f>BAWANA!AM35</f>
        <v>0</v>
      </c>
      <c r="F35">
        <f t="shared" si="4"/>
        <v>256</v>
      </c>
      <c r="G35">
        <f t="shared" si="5"/>
        <v>213.64</v>
      </c>
      <c r="H35" s="154"/>
      <c r="I35">
        <f>BRPL_EOD!AK35+BRPL_EOD!AL35</f>
        <v>75.84</v>
      </c>
      <c r="J35">
        <f>BYPL_EOD!AK35+BYPL_EOD!AL35</f>
        <v>49.92</v>
      </c>
      <c r="K35">
        <f>MES_EOD!AK35+MES_EOD!AL35</f>
        <v>5.82</v>
      </c>
      <c r="L35">
        <f>NDMC_EOD!AK35+NDMC_EOD!AL35</f>
        <v>29.06</v>
      </c>
      <c r="M35">
        <f>TPDDL_EOD!AK35+TPDDL_EOD!AL35</f>
        <v>52.99</v>
      </c>
      <c r="N35">
        <f t="shared" si="0"/>
        <v>213.63000000000002</v>
      </c>
      <c r="O35" s="154">
        <f t="shared" si="1"/>
        <v>9.9999999999624833E-3</v>
      </c>
      <c r="P35">
        <v>75.844861772541364</v>
      </c>
      <c r="Q35">
        <v>49.92</v>
      </c>
      <c r="R35">
        <v>5.8202726393255348</v>
      </c>
      <c r="S35">
        <v>29.061468766371647</v>
      </c>
      <c r="T35">
        <v>52.993396821761415</v>
      </c>
      <c r="U35" s="156">
        <f t="shared" si="2"/>
        <v>213.63999999999996</v>
      </c>
      <c r="V35" s="154">
        <f t="shared" si="3"/>
        <v>0</v>
      </c>
      <c r="Y35">
        <f>BAWANA!AW35+BAWANA!AX35</f>
        <v>32</v>
      </c>
      <c r="Z35">
        <f>BAWANA!BD35+BAWANA!BE35</f>
        <v>24.36</v>
      </c>
      <c r="AA35">
        <f>BAWANA!X35+BAWANA!Y35</f>
        <v>32</v>
      </c>
      <c r="AB35">
        <f>BAWANA!AE35+BAWANA!AF35</f>
        <v>24.36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213.64</v>
      </c>
      <c r="E36">
        <f>BAWANA!AM36</f>
        <v>0</v>
      </c>
      <c r="F36">
        <f t="shared" si="4"/>
        <v>256</v>
      </c>
      <c r="G36">
        <f t="shared" si="5"/>
        <v>213.64</v>
      </c>
      <c r="H36" s="154"/>
      <c r="I36">
        <f>BRPL_EOD!AK36+BRPL_EOD!AL36</f>
        <v>75.84</v>
      </c>
      <c r="J36">
        <f>BYPL_EOD!AK36+BYPL_EOD!AL36</f>
        <v>49.92</v>
      </c>
      <c r="K36">
        <f>MES_EOD!AK36+MES_EOD!AL36</f>
        <v>5.82</v>
      </c>
      <c r="L36">
        <f>NDMC_EOD!AK36+NDMC_EOD!AL36</f>
        <v>29.06</v>
      </c>
      <c r="M36">
        <f>TPDDL_EOD!AK36+TPDDL_EOD!AL36</f>
        <v>52.99</v>
      </c>
      <c r="N36">
        <f t="shared" si="0"/>
        <v>213.63000000000002</v>
      </c>
      <c r="O36" s="154">
        <f t="shared" si="1"/>
        <v>9.9999999999624833E-3</v>
      </c>
      <c r="P36">
        <v>75.844861772541364</v>
      </c>
      <c r="Q36">
        <v>49.92</v>
      </c>
      <c r="R36">
        <v>5.8202726393255348</v>
      </c>
      <c r="S36">
        <v>29.061468766371647</v>
      </c>
      <c r="T36">
        <v>52.993396821761415</v>
      </c>
      <c r="U36" s="156">
        <f t="shared" si="2"/>
        <v>213.63999999999996</v>
      </c>
      <c r="V36" s="154">
        <f t="shared" si="3"/>
        <v>0</v>
      </c>
      <c r="Y36">
        <f>BAWANA!AW36+BAWANA!AX36</f>
        <v>32</v>
      </c>
      <c r="Z36">
        <f>BAWANA!BD36+BAWANA!BE36</f>
        <v>24.36</v>
      </c>
      <c r="AA36">
        <f>BAWANA!X36+BAWANA!Y36</f>
        <v>32</v>
      </c>
      <c r="AB36">
        <f>BAWANA!AE36+BAWANA!AF36</f>
        <v>24.36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213.64</v>
      </c>
      <c r="E37">
        <f>BAWANA!AM37</f>
        <v>0</v>
      </c>
      <c r="F37">
        <f t="shared" si="4"/>
        <v>256</v>
      </c>
      <c r="G37">
        <f t="shared" si="5"/>
        <v>213.64</v>
      </c>
      <c r="H37" s="154"/>
      <c r="I37">
        <f>BRPL_EOD!AK37+BRPL_EOD!AL37</f>
        <v>75.84</v>
      </c>
      <c r="J37">
        <f>BYPL_EOD!AK37+BYPL_EOD!AL37</f>
        <v>49.92</v>
      </c>
      <c r="K37">
        <f>MES_EOD!AK37+MES_EOD!AL37</f>
        <v>5.82</v>
      </c>
      <c r="L37">
        <f>NDMC_EOD!AK37+NDMC_EOD!AL37</f>
        <v>29.06</v>
      </c>
      <c r="M37">
        <f>TPDDL_EOD!AK37+TPDDL_EOD!AL37</f>
        <v>52.99</v>
      </c>
      <c r="N37">
        <f t="shared" si="0"/>
        <v>213.63000000000002</v>
      </c>
      <c r="O37" s="154">
        <f t="shared" si="1"/>
        <v>9.9999999999624833E-3</v>
      </c>
      <c r="P37">
        <v>75.844861772541364</v>
      </c>
      <c r="Q37">
        <v>49.92</v>
      </c>
      <c r="R37">
        <v>5.8202726393255348</v>
      </c>
      <c r="S37">
        <v>29.061468766371647</v>
      </c>
      <c r="T37">
        <v>52.993396821761415</v>
      </c>
      <c r="U37" s="156">
        <f t="shared" si="2"/>
        <v>213.63999999999996</v>
      </c>
      <c r="V37" s="154">
        <f t="shared" si="3"/>
        <v>0</v>
      </c>
      <c r="Y37">
        <f>BAWANA!AW37+BAWANA!AX37</f>
        <v>32</v>
      </c>
      <c r="Z37">
        <f>BAWANA!BD37+BAWANA!BE37</f>
        <v>24.36</v>
      </c>
      <c r="AA37">
        <f>BAWANA!X37+BAWANA!Y37</f>
        <v>32</v>
      </c>
      <c r="AB37">
        <f>BAWANA!AE37+BAWANA!AF37</f>
        <v>24.36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213.64</v>
      </c>
      <c r="E38">
        <f>BAWANA!AM38</f>
        <v>0</v>
      </c>
      <c r="F38">
        <f t="shared" si="4"/>
        <v>256</v>
      </c>
      <c r="G38">
        <f t="shared" si="5"/>
        <v>213.64</v>
      </c>
      <c r="H38" s="154"/>
      <c r="I38">
        <f>BRPL_EOD!AK38+BRPL_EOD!AL38</f>
        <v>75.84</v>
      </c>
      <c r="J38">
        <f>BYPL_EOD!AK38+BYPL_EOD!AL38</f>
        <v>49.92</v>
      </c>
      <c r="K38">
        <f>MES_EOD!AK38+MES_EOD!AL38</f>
        <v>5.82</v>
      </c>
      <c r="L38">
        <f>NDMC_EOD!AK38+NDMC_EOD!AL38</f>
        <v>29.06</v>
      </c>
      <c r="M38">
        <f>TPDDL_EOD!AK38+TPDDL_EOD!AL38</f>
        <v>52.99</v>
      </c>
      <c r="N38">
        <f t="shared" si="0"/>
        <v>213.63000000000002</v>
      </c>
      <c r="O38" s="154">
        <f t="shared" si="1"/>
        <v>9.9999999999624833E-3</v>
      </c>
      <c r="P38">
        <v>75.844861772541364</v>
      </c>
      <c r="Q38">
        <v>49.92</v>
      </c>
      <c r="R38">
        <v>5.8202726393255348</v>
      </c>
      <c r="S38">
        <v>29.061468766371647</v>
      </c>
      <c r="T38">
        <v>52.993396821761415</v>
      </c>
      <c r="U38" s="156">
        <f t="shared" si="2"/>
        <v>213.63999999999996</v>
      </c>
      <c r="V38" s="154">
        <f t="shared" si="3"/>
        <v>0</v>
      </c>
      <c r="Y38">
        <f>BAWANA!AW38+BAWANA!AX38</f>
        <v>32</v>
      </c>
      <c r="Z38">
        <f>BAWANA!BD38+BAWANA!BE38</f>
        <v>24.36</v>
      </c>
      <c r="AA38">
        <f>BAWANA!X38+BAWANA!Y38</f>
        <v>32</v>
      </c>
      <c r="AB38">
        <f>BAWANA!AE38+BAWANA!AF38</f>
        <v>24.36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234.42</v>
      </c>
      <c r="E39">
        <f>BAWANA!AM39</f>
        <v>0</v>
      </c>
      <c r="F39">
        <f t="shared" si="4"/>
        <v>256</v>
      </c>
      <c r="G39">
        <f t="shared" si="5"/>
        <v>234.42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29.06</v>
      </c>
      <c r="M39">
        <f>TPDDL_EOD!AK39+TPDDL_EOD!AL39</f>
        <v>50</v>
      </c>
      <c r="N39">
        <f t="shared" si="0"/>
        <v>234.42000000000002</v>
      </c>
      <c r="O39" s="154">
        <f t="shared" si="1"/>
        <v>0</v>
      </c>
      <c r="P39">
        <v>99.61999999999999</v>
      </c>
      <c r="Q39">
        <v>49.919999999999995</v>
      </c>
      <c r="R39">
        <v>5.8199999999999994</v>
      </c>
      <c r="S39">
        <v>29.059999999999995</v>
      </c>
      <c r="T39">
        <v>49.999999999999993</v>
      </c>
      <c r="U39" s="156">
        <f t="shared" si="2"/>
        <v>234.42</v>
      </c>
      <c r="V39" s="154">
        <f t="shared" si="3"/>
        <v>0</v>
      </c>
      <c r="Y39">
        <f>BAWANA!AW39+BAWANA!AX39</f>
        <v>32</v>
      </c>
      <c r="Z39">
        <f>BAWANA!BD39+BAWANA!BE39</f>
        <v>3.58</v>
      </c>
      <c r="AA39">
        <f>BAWANA!X39+BAWANA!Y39</f>
        <v>32</v>
      </c>
      <c r="AB39">
        <f>BAWANA!AE39+BAWANA!AF39</f>
        <v>3.58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234.42</v>
      </c>
      <c r="E40">
        <f>BAWANA!AM40</f>
        <v>0</v>
      </c>
      <c r="F40">
        <f t="shared" si="4"/>
        <v>256</v>
      </c>
      <c r="G40">
        <f t="shared" si="5"/>
        <v>234.42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29.06</v>
      </c>
      <c r="M40">
        <f>TPDDL_EOD!AK40+TPDDL_EOD!AL40</f>
        <v>50</v>
      </c>
      <c r="N40">
        <f t="shared" si="0"/>
        <v>234.42000000000002</v>
      </c>
      <c r="O40" s="154">
        <f t="shared" si="1"/>
        <v>0</v>
      </c>
      <c r="P40">
        <v>99.61999999999999</v>
      </c>
      <c r="Q40">
        <v>49.919999999999995</v>
      </c>
      <c r="R40">
        <v>5.8199999999999994</v>
      </c>
      <c r="S40">
        <v>29.059999999999995</v>
      </c>
      <c r="T40">
        <v>49.999999999999993</v>
      </c>
      <c r="U40" s="156">
        <f t="shared" si="2"/>
        <v>234.42</v>
      </c>
      <c r="V40" s="154">
        <f t="shared" si="3"/>
        <v>0</v>
      </c>
      <c r="Y40">
        <f>BAWANA!AW40+BAWANA!AX40</f>
        <v>32</v>
      </c>
      <c r="Z40">
        <f>BAWANA!BD40+BAWANA!BE40</f>
        <v>3.58</v>
      </c>
      <c r="AA40">
        <f>BAWANA!X40+BAWANA!Y40</f>
        <v>32</v>
      </c>
      <c r="AB40">
        <f>BAWANA!AE40+BAWANA!AF40</f>
        <v>3.58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234.42</v>
      </c>
      <c r="E41">
        <f>BAWANA!AM41</f>
        <v>0</v>
      </c>
      <c r="F41">
        <f t="shared" si="4"/>
        <v>256</v>
      </c>
      <c r="G41">
        <f t="shared" si="5"/>
        <v>234.42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29.06</v>
      </c>
      <c r="M41">
        <f>TPDDL_EOD!AK41+TPDDL_EOD!AL41</f>
        <v>50</v>
      </c>
      <c r="N41">
        <f t="shared" si="0"/>
        <v>234.42000000000002</v>
      </c>
      <c r="O41" s="154">
        <f t="shared" si="1"/>
        <v>0</v>
      </c>
      <c r="P41">
        <v>99.61999999999999</v>
      </c>
      <c r="Q41">
        <v>49.919999999999995</v>
      </c>
      <c r="R41">
        <v>5.8199999999999994</v>
      </c>
      <c r="S41">
        <v>29.059999999999995</v>
      </c>
      <c r="T41">
        <v>49.999999999999993</v>
      </c>
      <c r="U41" s="156">
        <f t="shared" si="2"/>
        <v>234.42</v>
      </c>
      <c r="V41" s="154">
        <f t="shared" si="3"/>
        <v>0</v>
      </c>
      <c r="Y41">
        <f>BAWANA!AW41+BAWANA!AX41</f>
        <v>32</v>
      </c>
      <c r="Z41">
        <f>BAWANA!BD41+BAWANA!BE41</f>
        <v>3.58</v>
      </c>
      <c r="AA41">
        <f>BAWANA!X41+BAWANA!Y41</f>
        <v>32</v>
      </c>
      <c r="AB41">
        <f>BAWANA!AE41+BAWANA!AF41</f>
        <v>3.58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234.42</v>
      </c>
      <c r="E42">
        <f>BAWANA!AM42</f>
        <v>0</v>
      </c>
      <c r="F42">
        <f t="shared" si="4"/>
        <v>256</v>
      </c>
      <c r="G42">
        <f t="shared" si="5"/>
        <v>234.42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29.06</v>
      </c>
      <c r="M42">
        <f>TPDDL_EOD!AK42+TPDDL_EOD!AL42</f>
        <v>50</v>
      </c>
      <c r="N42">
        <f t="shared" si="0"/>
        <v>234.42000000000002</v>
      </c>
      <c r="O42" s="154">
        <f t="shared" si="1"/>
        <v>0</v>
      </c>
      <c r="P42">
        <v>99.61999999999999</v>
      </c>
      <c r="Q42">
        <v>49.919999999999995</v>
      </c>
      <c r="R42">
        <v>5.8199999999999994</v>
      </c>
      <c r="S42">
        <v>29.059999999999995</v>
      </c>
      <c r="T42">
        <v>49.999999999999993</v>
      </c>
      <c r="U42" s="156">
        <f t="shared" si="2"/>
        <v>234.42</v>
      </c>
      <c r="V42" s="154">
        <f t="shared" si="3"/>
        <v>0</v>
      </c>
      <c r="Y42">
        <f>BAWANA!AW42+BAWANA!AX42</f>
        <v>32</v>
      </c>
      <c r="Z42">
        <f>BAWANA!BD42+BAWANA!BE42</f>
        <v>3.58</v>
      </c>
      <c r="AA42">
        <f>BAWANA!X42+BAWANA!Y42</f>
        <v>32</v>
      </c>
      <c r="AB42">
        <f>BAWANA!AE42+BAWANA!AF42</f>
        <v>3.58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234.42</v>
      </c>
      <c r="E43">
        <f>BAWANA!AM43</f>
        <v>0</v>
      </c>
      <c r="F43">
        <f t="shared" si="4"/>
        <v>256</v>
      </c>
      <c r="G43">
        <f t="shared" si="5"/>
        <v>234.42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29.06</v>
      </c>
      <c r="M43">
        <f>TPDDL_EOD!AK43+TPDDL_EOD!AL43</f>
        <v>50</v>
      </c>
      <c r="N43">
        <f t="shared" si="0"/>
        <v>234.42000000000002</v>
      </c>
      <c r="O43" s="154">
        <f t="shared" si="1"/>
        <v>0</v>
      </c>
      <c r="P43">
        <v>99.61999999999999</v>
      </c>
      <c r="Q43">
        <v>49.919999999999995</v>
      </c>
      <c r="R43">
        <v>5.8199999999999994</v>
      </c>
      <c r="S43">
        <v>29.059999999999995</v>
      </c>
      <c r="T43">
        <v>49.999999999999993</v>
      </c>
      <c r="U43" s="156">
        <f t="shared" si="2"/>
        <v>234.42</v>
      </c>
      <c r="V43" s="154">
        <f t="shared" si="3"/>
        <v>0</v>
      </c>
      <c r="Y43">
        <f>BAWANA!AW43+BAWANA!AX43</f>
        <v>32</v>
      </c>
      <c r="Z43">
        <f>BAWANA!BD43+BAWANA!BE43</f>
        <v>3.58</v>
      </c>
      <c r="AA43">
        <f>BAWANA!X43+BAWANA!Y43</f>
        <v>32</v>
      </c>
      <c r="AB43">
        <f>BAWANA!AE43+BAWANA!AF43</f>
        <v>3.58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234.42</v>
      </c>
      <c r="E44">
        <f>BAWANA!AM44</f>
        <v>0</v>
      </c>
      <c r="F44">
        <f t="shared" si="4"/>
        <v>256</v>
      </c>
      <c r="G44">
        <f t="shared" si="5"/>
        <v>234.42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29.06</v>
      </c>
      <c r="M44">
        <f>TPDDL_EOD!AK44+TPDDL_EOD!AL44</f>
        <v>50</v>
      </c>
      <c r="N44">
        <f t="shared" si="0"/>
        <v>234.42000000000002</v>
      </c>
      <c r="O44" s="154">
        <f t="shared" si="1"/>
        <v>0</v>
      </c>
      <c r="P44">
        <v>99.61999999999999</v>
      </c>
      <c r="Q44">
        <v>49.919999999999995</v>
      </c>
      <c r="R44">
        <v>5.8199999999999994</v>
      </c>
      <c r="S44">
        <v>29.059999999999995</v>
      </c>
      <c r="T44">
        <v>49.999999999999993</v>
      </c>
      <c r="U44" s="156">
        <f t="shared" si="2"/>
        <v>234.42</v>
      </c>
      <c r="V44" s="154">
        <f t="shared" si="3"/>
        <v>0</v>
      </c>
      <c r="Y44">
        <f>BAWANA!AW44+BAWANA!AX44</f>
        <v>32</v>
      </c>
      <c r="Z44">
        <f>BAWANA!BD44+BAWANA!BE44</f>
        <v>3.58</v>
      </c>
      <c r="AA44">
        <f>BAWANA!X44+BAWANA!Y44</f>
        <v>32</v>
      </c>
      <c r="AB44">
        <f>BAWANA!AE44+BAWANA!AF44</f>
        <v>3.58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234.42</v>
      </c>
      <c r="E45">
        <f>BAWANA!AM45</f>
        <v>0</v>
      </c>
      <c r="F45">
        <f t="shared" si="4"/>
        <v>256</v>
      </c>
      <c r="G45">
        <f t="shared" si="5"/>
        <v>234.42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29.06</v>
      </c>
      <c r="M45">
        <f>TPDDL_EOD!AK45+TPDDL_EOD!AL45</f>
        <v>50</v>
      </c>
      <c r="N45">
        <f t="shared" si="0"/>
        <v>234.42000000000002</v>
      </c>
      <c r="O45" s="154">
        <f t="shared" si="1"/>
        <v>0</v>
      </c>
      <c r="P45">
        <v>99.61999999999999</v>
      </c>
      <c r="Q45">
        <v>49.919999999999995</v>
      </c>
      <c r="R45">
        <v>5.8199999999999994</v>
      </c>
      <c r="S45">
        <v>29.059999999999995</v>
      </c>
      <c r="T45">
        <v>49.999999999999993</v>
      </c>
      <c r="U45" s="156">
        <f t="shared" si="2"/>
        <v>234.42</v>
      </c>
      <c r="V45" s="154">
        <f t="shared" si="3"/>
        <v>0</v>
      </c>
      <c r="Y45">
        <f>BAWANA!AW45+BAWANA!AX45</f>
        <v>32</v>
      </c>
      <c r="Z45">
        <f>BAWANA!BD45+BAWANA!BE45</f>
        <v>3.58</v>
      </c>
      <c r="AA45">
        <f>BAWANA!X45+BAWANA!Y45</f>
        <v>32</v>
      </c>
      <c r="AB45">
        <f>BAWANA!AE45+BAWANA!AF45</f>
        <v>3.58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234.42</v>
      </c>
      <c r="E46">
        <f>BAWANA!AM46</f>
        <v>0</v>
      </c>
      <c r="F46">
        <f t="shared" si="4"/>
        <v>256</v>
      </c>
      <c r="G46">
        <f t="shared" si="5"/>
        <v>234.42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29.06</v>
      </c>
      <c r="M46">
        <f>TPDDL_EOD!AK46+TPDDL_EOD!AL46</f>
        <v>50</v>
      </c>
      <c r="N46">
        <f t="shared" si="0"/>
        <v>234.42000000000002</v>
      </c>
      <c r="O46" s="154">
        <f t="shared" si="1"/>
        <v>0</v>
      </c>
      <c r="P46">
        <v>99.61999999999999</v>
      </c>
      <c r="Q46">
        <v>49.919999999999995</v>
      </c>
      <c r="R46">
        <v>5.8199999999999994</v>
      </c>
      <c r="S46">
        <v>29.059999999999995</v>
      </c>
      <c r="T46">
        <v>49.999999999999993</v>
      </c>
      <c r="U46" s="156">
        <f t="shared" si="2"/>
        <v>234.42</v>
      </c>
      <c r="V46" s="154">
        <f t="shared" si="3"/>
        <v>0</v>
      </c>
      <c r="Y46">
        <f>BAWANA!AW46+BAWANA!AX46</f>
        <v>32</v>
      </c>
      <c r="Z46">
        <f>BAWANA!BD46+BAWANA!BE46</f>
        <v>3.58</v>
      </c>
      <c r="AA46">
        <f>BAWANA!X46+BAWANA!Y46</f>
        <v>32</v>
      </c>
      <c r="AB46">
        <f>BAWANA!AE46+BAWANA!AF46</f>
        <v>3.58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234.42</v>
      </c>
      <c r="E47">
        <f>BAWANA!AM47</f>
        <v>0</v>
      </c>
      <c r="F47">
        <f t="shared" si="4"/>
        <v>256</v>
      </c>
      <c r="G47">
        <f t="shared" si="5"/>
        <v>234.42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29.06</v>
      </c>
      <c r="M47">
        <f>TPDDL_EOD!AK47+TPDDL_EOD!AL47</f>
        <v>50</v>
      </c>
      <c r="N47">
        <f t="shared" si="0"/>
        <v>234.42000000000002</v>
      </c>
      <c r="O47" s="154">
        <f t="shared" si="1"/>
        <v>0</v>
      </c>
      <c r="P47">
        <v>99.61999999999999</v>
      </c>
      <c r="Q47">
        <v>49.919999999999995</v>
      </c>
      <c r="R47">
        <v>5.8199999999999994</v>
      </c>
      <c r="S47">
        <v>29.059999999999995</v>
      </c>
      <c r="T47">
        <v>49.999999999999993</v>
      </c>
      <c r="U47" s="156">
        <f t="shared" si="2"/>
        <v>234.42</v>
      </c>
      <c r="V47" s="154">
        <f t="shared" si="3"/>
        <v>0</v>
      </c>
      <c r="Y47">
        <f>BAWANA!AW47+BAWANA!AX47</f>
        <v>32</v>
      </c>
      <c r="Z47">
        <f>BAWANA!BD47+BAWANA!BE47</f>
        <v>3.58</v>
      </c>
      <c r="AA47">
        <f>BAWANA!X47+BAWANA!Y47</f>
        <v>32</v>
      </c>
      <c r="AB47">
        <f>BAWANA!AE47+BAWANA!AF47</f>
        <v>3.58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234.42</v>
      </c>
      <c r="E48">
        <f>BAWANA!AM48</f>
        <v>0</v>
      </c>
      <c r="F48">
        <f t="shared" si="4"/>
        <v>256</v>
      </c>
      <c r="G48">
        <f t="shared" si="5"/>
        <v>234.42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29.06</v>
      </c>
      <c r="M48">
        <f>TPDDL_EOD!AK48+TPDDL_EOD!AL48</f>
        <v>50</v>
      </c>
      <c r="N48">
        <f t="shared" si="0"/>
        <v>234.42000000000002</v>
      </c>
      <c r="O48" s="154">
        <f t="shared" si="1"/>
        <v>0</v>
      </c>
      <c r="P48">
        <v>99.61999999999999</v>
      </c>
      <c r="Q48">
        <v>49.919999999999995</v>
      </c>
      <c r="R48">
        <v>5.8199999999999994</v>
      </c>
      <c r="S48">
        <v>29.059999999999995</v>
      </c>
      <c r="T48">
        <v>49.999999999999993</v>
      </c>
      <c r="U48" s="156">
        <f t="shared" si="2"/>
        <v>234.42</v>
      </c>
      <c r="V48" s="154">
        <f t="shared" si="3"/>
        <v>0</v>
      </c>
      <c r="Y48">
        <f>BAWANA!AW48+BAWANA!AX48</f>
        <v>32</v>
      </c>
      <c r="Z48">
        <f>BAWANA!BD48+BAWANA!BE48</f>
        <v>3.58</v>
      </c>
      <c r="AA48">
        <f>BAWANA!X48+BAWANA!Y48</f>
        <v>32</v>
      </c>
      <c r="AB48">
        <f>BAWANA!AE48+BAWANA!AF48</f>
        <v>3.58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234.42</v>
      </c>
      <c r="E49">
        <f>BAWANA!AM49</f>
        <v>0</v>
      </c>
      <c r="F49">
        <f t="shared" si="4"/>
        <v>256</v>
      </c>
      <c r="G49">
        <f t="shared" si="5"/>
        <v>234.42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29.06</v>
      </c>
      <c r="M49">
        <f>TPDDL_EOD!AK49+TPDDL_EOD!AL49</f>
        <v>50</v>
      </c>
      <c r="N49">
        <f t="shared" si="0"/>
        <v>234.42000000000002</v>
      </c>
      <c r="O49" s="154">
        <f t="shared" si="1"/>
        <v>0</v>
      </c>
      <c r="P49">
        <v>99.61999999999999</v>
      </c>
      <c r="Q49">
        <v>49.919999999999995</v>
      </c>
      <c r="R49">
        <v>5.8199999999999994</v>
      </c>
      <c r="S49">
        <v>29.059999999999995</v>
      </c>
      <c r="T49">
        <v>49.999999999999993</v>
      </c>
      <c r="U49" s="156">
        <f t="shared" si="2"/>
        <v>234.42</v>
      </c>
      <c r="V49" s="154">
        <f t="shared" si="3"/>
        <v>0</v>
      </c>
      <c r="Y49">
        <f>BAWANA!AW49+BAWANA!AX49</f>
        <v>32</v>
      </c>
      <c r="Z49">
        <f>BAWANA!BD49+BAWANA!BE49</f>
        <v>3.58</v>
      </c>
      <c r="AA49">
        <f>BAWANA!X49+BAWANA!Y49</f>
        <v>32</v>
      </c>
      <c r="AB49">
        <f>BAWANA!AE49+BAWANA!AF49</f>
        <v>3.58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234.42</v>
      </c>
      <c r="E50">
        <f>BAWANA!AM50</f>
        <v>0</v>
      </c>
      <c r="F50">
        <f t="shared" si="4"/>
        <v>256</v>
      </c>
      <c r="G50">
        <f t="shared" si="5"/>
        <v>234.42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29.06</v>
      </c>
      <c r="M50">
        <f>TPDDL_EOD!AK50+TPDDL_EOD!AL50</f>
        <v>50</v>
      </c>
      <c r="N50">
        <f t="shared" si="0"/>
        <v>234.42000000000002</v>
      </c>
      <c r="O50" s="154">
        <f t="shared" si="1"/>
        <v>0</v>
      </c>
      <c r="P50">
        <v>99.61999999999999</v>
      </c>
      <c r="Q50">
        <v>49.919999999999995</v>
      </c>
      <c r="R50">
        <v>5.8199999999999994</v>
      </c>
      <c r="S50">
        <v>29.059999999999995</v>
      </c>
      <c r="T50">
        <v>49.999999999999993</v>
      </c>
      <c r="U50" s="156">
        <f t="shared" si="2"/>
        <v>234.42</v>
      </c>
      <c r="V50" s="154">
        <f t="shared" si="3"/>
        <v>0</v>
      </c>
      <c r="Y50">
        <f>BAWANA!AW50+BAWANA!AX50</f>
        <v>32</v>
      </c>
      <c r="Z50">
        <f>BAWANA!BD50+BAWANA!BE50</f>
        <v>3.58</v>
      </c>
      <c r="AA50">
        <f>BAWANA!X50+BAWANA!Y50</f>
        <v>32</v>
      </c>
      <c r="AB50">
        <f>BAWANA!AE50+BAWANA!AF50</f>
        <v>3.58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234.42</v>
      </c>
      <c r="E51">
        <f>BAWANA!AM51</f>
        <v>0</v>
      </c>
      <c r="F51">
        <f t="shared" si="4"/>
        <v>256</v>
      </c>
      <c r="G51">
        <f t="shared" si="5"/>
        <v>234.42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29.06</v>
      </c>
      <c r="M51">
        <f>TPDDL_EOD!AK51+TPDDL_EOD!AL51</f>
        <v>50</v>
      </c>
      <c r="N51">
        <f t="shared" si="0"/>
        <v>234.42000000000002</v>
      </c>
      <c r="O51" s="154">
        <f t="shared" si="1"/>
        <v>0</v>
      </c>
      <c r="P51">
        <v>99.61999999999999</v>
      </c>
      <c r="Q51">
        <v>49.919999999999995</v>
      </c>
      <c r="R51">
        <v>5.8199999999999994</v>
      </c>
      <c r="S51">
        <v>29.059999999999995</v>
      </c>
      <c r="T51">
        <v>49.999999999999993</v>
      </c>
      <c r="U51" s="156">
        <f t="shared" si="2"/>
        <v>234.42</v>
      </c>
      <c r="V51" s="154">
        <f t="shared" si="3"/>
        <v>0</v>
      </c>
      <c r="Y51">
        <f>BAWANA!AW51+BAWANA!AX51</f>
        <v>32</v>
      </c>
      <c r="Z51">
        <f>BAWANA!BD51+BAWANA!BE51</f>
        <v>3.58</v>
      </c>
      <c r="AA51">
        <f>BAWANA!X51+BAWANA!Y51</f>
        <v>32</v>
      </c>
      <c r="AB51">
        <f>BAWANA!AE51+BAWANA!AF51</f>
        <v>3.58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234.42</v>
      </c>
      <c r="E52">
        <f>BAWANA!AM52</f>
        <v>0</v>
      </c>
      <c r="F52">
        <f t="shared" si="4"/>
        <v>256</v>
      </c>
      <c r="G52">
        <f t="shared" si="5"/>
        <v>234.42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29.06</v>
      </c>
      <c r="M52">
        <f>TPDDL_EOD!AK52+TPDDL_EOD!AL52</f>
        <v>50</v>
      </c>
      <c r="N52">
        <f t="shared" si="0"/>
        <v>234.42000000000002</v>
      </c>
      <c r="O52" s="154">
        <f t="shared" si="1"/>
        <v>0</v>
      </c>
      <c r="P52">
        <v>99.61999999999999</v>
      </c>
      <c r="Q52">
        <v>49.919999999999995</v>
      </c>
      <c r="R52">
        <v>5.8199999999999994</v>
      </c>
      <c r="S52">
        <v>29.059999999999995</v>
      </c>
      <c r="T52">
        <v>49.999999999999993</v>
      </c>
      <c r="U52" s="156">
        <f t="shared" si="2"/>
        <v>234.42</v>
      </c>
      <c r="V52" s="154">
        <f t="shared" si="3"/>
        <v>0</v>
      </c>
      <c r="Y52">
        <f>BAWANA!AW52+BAWANA!AX52</f>
        <v>32</v>
      </c>
      <c r="Z52">
        <f>BAWANA!BD52+BAWANA!BE52</f>
        <v>3.58</v>
      </c>
      <c r="AA52">
        <f>BAWANA!X52+BAWANA!Y52</f>
        <v>32</v>
      </c>
      <c r="AB52">
        <f>BAWANA!AE52+BAWANA!AF52</f>
        <v>3.58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234.42</v>
      </c>
      <c r="E53">
        <f>BAWANA!AM53</f>
        <v>0</v>
      </c>
      <c r="F53">
        <f t="shared" si="4"/>
        <v>256</v>
      </c>
      <c r="G53">
        <f t="shared" si="5"/>
        <v>234.42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29.06</v>
      </c>
      <c r="M53">
        <f>TPDDL_EOD!AK53+TPDDL_EOD!AL53</f>
        <v>50</v>
      </c>
      <c r="N53">
        <f t="shared" si="0"/>
        <v>234.42000000000002</v>
      </c>
      <c r="O53" s="154">
        <f t="shared" si="1"/>
        <v>0</v>
      </c>
      <c r="P53">
        <v>99.61999999999999</v>
      </c>
      <c r="Q53">
        <v>49.919999999999995</v>
      </c>
      <c r="R53">
        <v>5.8199999999999994</v>
      </c>
      <c r="S53">
        <v>29.059999999999995</v>
      </c>
      <c r="T53">
        <v>49.999999999999993</v>
      </c>
      <c r="U53" s="156">
        <f t="shared" si="2"/>
        <v>234.42</v>
      </c>
      <c r="V53" s="154">
        <f t="shared" si="3"/>
        <v>0</v>
      </c>
      <c r="Y53">
        <f>BAWANA!AW53+BAWANA!AX53</f>
        <v>32</v>
      </c>
      <c r="Z53">
        <f>BAWANA!BD53+BAWANA!BE53</f>
        <v>3.58</v>
      </c>
      <c r="AA53">
        <f>BAWANA!X53+BAWANA!Y53</f>
        <v>32</v>
      </c>
      <c r="AB53">
        <f>BAWANA!AE53+BAWANA!AF53</f>
        <v>3.58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234.42</v>
      </c>
      <c r="E54">
        <f>BAWANA!AM54</f>
        <v>0</v>
      </c>
      <c r="F54">
        <f t="shared" si="4"/>
        <v>256</v>
      </c>
      <c r="G54">
        <f t="shared" si="5"/>
        <v>234.42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29.06</v>
      </c>
      <c r="M54">
        <f>TPDDL_EOD!AK54+TPDDL_EOD!AL54</f>
        <v>50</v>
      </c>
      <c r="N54">
        <f t="shared" si="0"/>
        <v>234.42000000000002</v>
      </c>
      <c r="O54" s="154">
        <f t="shared" si="1"/>
        <v>0</v>
      </c>
      <c r="P54">
        <v>99.61999999999999</v>
      </c>
      <c r="Q54">
        <v>49.919999999999995</v>
      </c>
      <c r="R54">
        <v>5.8199999999999994</v>
      </c>
      <c r="S54">
        <v>29.059999999999995</v>
      </c>
      <c r="T54">
        <v>49.999999999999993</v>
      </c>
      <c r="U54" s="156">
        <f t="shared" si="2"/>
        <v>234.42</v>
      </c>
      <c r="V54" s="154">
        <f t="shared" si="3"/>
        <v>0</v>
      </c>
      <c r="Y54">
        <f>BAWANA!AW54+BAWANA!AX54</f>
        <v>32</v>
      </c>
      <c r="Z54">
        <f>BAWANA!BD54+BAWANA!BE54</f>
        <v>3.58</v>
      </c>
      <c r="AA54">
        <f>BAWANA!X54+BAWANA!Y54</f>
        <v>32</v>
      </c>
      <c r="AB54">
        <f>BAWANA!AE54+BAWANA!AF54</f>
        <v>3.58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234.42</v>
      </c>
      <c r="E55">
        <f>BAWANA!AM55</f>
        <v>0</v>
      </c>
      <c r="F55">
        <f t="shared" si="4"/>
        <v>256</v>
      </c>
      <c r="G55">
        <f t="shared" si="5"/>
        <v>234.42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29.06</v>
      </c>
      <c r="M55">
        <f>TPDDL_EOD!AK55+TPDDL_EOD!AL55</f>
        <v>50</v>
      </c>
      <c r="N55">
        <f t="shared" si="0"/>
        <v>234.42000000000002</v>
      </c>
      <c r="O55" s="154">
        <f t="shared" si="1"/>
        <v>0</v>
      </c>
      <c r="P55">
        <v>99.61999999999999</v>
      </c>
      <c r="Q55">
        <v>49.919999999999995</v>
      </c>
      <c r="R55">
        <v>5.8199999999999994</v>
      </c>
      <c r="S55">
        <v>29.059999999999995</v>
      </c>
      <c r="T55">
        <v>49.999999999999993</v>
      </c>
      <c r="U55" s="156">
        <f t="shared" si="2"/>
        <v>234.42</v>
      </c>
      <c r="V55" s="154">
        <f t="shared" si="3"/>
        <v>0</v>
      </c>
      <c r="Y55">
        <f>BAWANA!AW55+BAWANA!AX55</f>
        <v>32</v>
      </c>
      <c r="Z55">
        <f>BAWANA!BD55+BAWANA!BE55</f>
        <v>3.58</v>
      </c>
      <c r="AA55">
        <f>BAWANA!X55+BAWANA!Y55</f>
        <v>32</v>
      </c>
      <c r="AB55">
        <f>BAWANA!AE55+BAWANA!AF55</f>
        <v>3.58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234.42</v>
      </c>
      <c r="E56">
        <f>BAWANA!AM56</f>
        <v>0</v>
      </c>
      <c r="F56">
        <f t="shared" si="4"/>
        <v>256</v>
      </c>
      <c r="G56">
        <f t="shared" si="5"/>
        <v>234.42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29.06</v>
      </c>
      <c r="M56">
        <f>TPDDL_EOD!AK56+TPDDL_EOD!AL56</f>
        <v>50</v>
      </c>
      <c r="N56">
        <f t="shared" si="0"/>
        <v>234.42000000000002</v>
      </c>
      <c r="O56" s="154">
        <f t="shared" si="1"/>
        <v>0</v>
      </c>
      <c r="P56">
        <v>99.61999999999999</v>
      </c>
      <c r="Q56">
        <v>49.919999999999995</v>
      </c>
      <c r="R56">
        <v>5.8199999999999994</v>
      </c>
      <c r="S56">
        <v>29.059999999999995</v>
      </c>
      <c r="T56">
        <v>49.999999999999993</v>
      </c>
      <c r="U56" s="156">
        <f t="shared" si="2"/>
        <v>234.42</v>
      </c>
      <c r="V56" s="154">
        <f t="shared" si="3"/>
        <v>0</v>
      </c>
      <c r="Y56">
        <f>BAWANA!AW56+BAWANA!AX56</f>
        <v>32</v>
      </c>
      <c r="Z56">
        <f>BAWANA!BD56+BAWANA!BE56</f>
        <v>3.58</v>
      </c>
      <c r="AA56">
        <f>BAWANA!X56+BAWANA!Y56</f>
        <v>32</v>
      </c>
      <c r="AB56">
        <f>BAWANA!AE56+BAWANA!AF56</f>
        <v>3.58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234.42</v>
      </c>
      <c r="E57">
        <f>BAWANA!AM57</f>
        <v>0</v>
      </c>
      <c r="F57">
        <f t="shared" si="4"/>
        <v>256</v>
      </c>
      <c r="G57">
        <f t="shared" si="5"/>
        <v>234.42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29.06</v>
      </c>
      <c r="M57">
        <f>TPDDL_EOD!AK57+TPDDL_EOD!AL57</f>
        <v>50</v>
      </c>
      <c r="N57">
        <f t="shared" si="0"/>
        <v>234.42000000000002</v>
      </c>
      <c r="O57" s="154">
        <f t="shared" si="1"/>
        <v>0</v>
      </c>
      <c r="P57">
        <v>99.61999999999999</v>
      </c>
      <c r="Q57">
        <v>49.919999999999995</v>
      </c>
      <c r="R57">
        <v>5.8199999999999994</v>
      </c>
      <c r="S57">
        <v>29.059999999999995</v>
      </c>
      <c r="T57">
        <v>49.999999999999993</v>
      </c>
      <c r="U57" s="156">
        <f t="shared" si="2"/>
        <v>234.42</v>
      </c>
      <c r="V57" s="154">
        <f t="shared" si="3"/>
        <v>0</v>
      </c>
      <c r="Y57">
        <f>BAWANA!AW57+BAWANA!AX57</f>
        <v>32</v>
      </c>
      <c r="Z57">
        <f>BAWANA!BD57+BAWANA!BE57</f>
        <v>3.58</v>
      </c>
      <c r="AA57">
        <f>BAWANA!X57+BAWANA!Y57</f>
        <v>32</v>
      </c>
      <c r="AB57">
        <f>BAWANA!AE57+BAWANA!AF57</f>
        <v>3.58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234.42</v>
      </c>
      <c r="E58">
        <f>BAWANA!AM58</f>
        <v>0</v>
      </c>
      <c r="F58">
        <f t="shared" si="4"/>
        <v>256</v>
      </c>
      <c r="G58">
        <f t="shared" si="5"/>
        <v>234.42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29.06</v>
      </c>
      <c r="M58">
        <f>TPDDL_EOD!AK58+TPDDL_EOD!AL58</f>
        <v>50</v>
      </c>
      <c r="N58">
        <f t="shared" si="0"/>
        <v>234.42000000000002</v>
      </c>
      <c r="O58" s="154">
        <f t="shared" si="1"/>
        <v>0</v>
      </c>
      <c r="P58">
        <v>99.61999999999999</v>
      </c>
      <c r="Q58">
        <v>49.919999999999995</v>
      </c>
      <c r="R58">
        <v>5.8199999999999994</v>
      </c>
      <c r="S58">
        <v>29.059999999999995</v>
      </c>
      <c r="T58">
        <v>49.999999999999993</v>
      </c>
      <c r="U58" s="156">
        <f t="shared" si="2"/>
        <v>234.42</v>
      </c>
      <c r="V58" s="154">
        <f t="shared" si="3"/>
        <v>0</v>
      </c>
      <c r="Y58">
        <f>BAWANA!AW58+BAWANA!AX58</f>
        <v>32</v>
      </c>
      <c r="Z58">
        <f>BAWANA!BD58+BAWANA!BE58</f>
        <v>3.58</v>
      </c>
      <c r="AA58">
        <f>BAWANA!X58+BAWANA!Y58</f>
        <v>32</v>
      </c>
      <c r="AB58">
        <f>BAWANA!AE58+BAWANA!AF58</f>
        <v>3.58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213.61</v>
      </c>
      <c r="E59">
        <f>BAWANA!AM59</f>
        <v>0</v>
      </c>
      <c r="F59">
        <f t="shared" si="4"/>
        <v>256</v>
      </c>
      <c r="G59">
        <f t="shared" si="5"/>
        <v>213.61</v>
      </c>
      <c r="H59" s="154"/>
      <c r="I59">
        <f>BRPL_EOD!AK59+BRPL_EOD!AL59</f>
        <v>75.91</v>
      </c>
      <c r="J59">
        <f>BYPL_EOD!AK59+BYPL_EOD!AL59</f>
        <v>49.92</v>
      </c>
      <c r="K59">
        <f>MES_EOD!AK59+MES_EOD!AL59</f>
        <v>5.82</v>
      </c>
      <c r="L59">
        <f>NDMC_EOD!AK59+NDMC_EOD!AL59</f>
        <v>28.92</v>
      </c>
      <c r="M59">
        <f>TPDDL_EOD!AK59+TPDDL_EOD!AL59</f>
        <v>53.04</v>
      </c>
      <c r="N59">
        <f t="shared" si="0"/>
        <v>213.60999999999999</v>
      </c>
      <c r="O59" s="154">
        <f t="shared" si="1"/>
        <v>0</v>
      </c>
      <c r="P59">
        <v>75.910000000000011</v>
      </c>
      <c r="Q59">
        <v>49.920000000000009</v>
      </c>
      <c r="R59">
        <v>5.8200000000000012</v>
      </c>
      <c r="S59">
        <v>28.920000000000005</v>
      </c>
      <c r="T59">
        <v>53.040000000000006</v>
      </c>
      <c r="U59" s="156">
        <f t="shared" si="2"/>
        <v>213.61</v>
      </c>
      <c r="V59" s="154">
        <f t="shared" si="3"/>
        <v>0</v>
      </c>
      <c r="Y59">
        <f>BAWANA!AW59+BAWANA!AX59</f>
        <v>32</v>
      </c>
      <c r="Z59">
        <f>BAWANA!BD59+BAWANA!BE59</f>
        <v>24.39</v>
      </c>
      <c r="AA59">
        <f>BAWANA!X59+BAWANA!Y59</f>
        <v>32</v>
      </c>
      <c r="AB59">
        <f>BAWANA!AE59+BAWANA!AF59</f>
        <v>24.39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213.61</v>
      </c>
      <c r="E60">
        <f>BAWANA!AM60</f>
        <v>0</v>
      </c>
      <c r="F60">
        <f t="shared" si="4"/>
        <v>256</v>
      </c>
      <c r="G60">
        <f t="shared" si="5"/>
        <v>213.61</v>
      </c>
      <c r="H60" s="154"/>
      <c r="I60">
        <f>BRPL_EOD!AK60+BRPL_EOD!AL60</f>
        <v>75.91</v>
      </c>
      <c r="J60">
        <f>BYPL_EOD!AK60+BYPL_EOD!AL60</f>
        <v>49.92</v>
      </c>
      <c r="K60">
        <f>MES_EOD!AK60+MES_EOD!AL60</f>
        <v>5.82</v>
      </c>
      <c r="L60">
        <f>NDMC_EOD!AK60+NDMC_EOD!AL60</f>
        <v>28.92</v>
      </c>
      <c r="M60">
        <f>TPDDL_EOD!AK60+TPDDL_EOD!AL60</f>
        <v>53.04</v>
      </c>
      <c r="N60">
        <f t="shared" si="0"/>
        <v>213.60999999999999</v>
      </c>
      <c r="O60" s="154">
        <f t="shared" si="1"/>
        <v>0</v>
      </c>
      <c r="P60">
        <v>75.910000000000011</v>
      </c>
      <c r="Q60">
        <v>49.920000000000009</v>
      </c>
      <c r="R60">
        <v>5.8200000000000012</v>
      </c>
      <c r="S60">
        <v>28.920000000000005</v>
      </c>
      <c r="T60">
        <v>53.040000000000006</v>
      </c>
      <c r="U60" s="156">
        <f t="shared" si="2"/>
        <v>213.61</v>
      </c>
      <c r="V60" s="154">
        <f t="shared" si="3"/>
        <v>0</v>
      </c>
      <c r="Y60">
        <f>BAWANA!AW60+BAWANA!AX60</f>
        <v>32</v>
      </c>
      <c r="Z60">
        <f>BAWANA!BD60+BAWANA!BE60</f>
        <v>24.39</v>
      </c>
      <c r="AA60">
        <f>BAWANA!X60+BAWANA!Y60</f>
        <v>32</v>
      </c>
      <c r="AB60">
        <f>BAWANA!AE60+BAWANA!AF60</f>
        <v>24.39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213.61</v>
      </c>
      <c r="E61">
        <f>BAWANA!AM61</f>
        <v>0</v>
      </c>
      <c r="F61">
        <f t="shared" si="4"/>
        <v>256</v>
      </c>
      <c r="G61">
        <f t="shared" si="5"/>
        <v>213.61</v>
      </c>
      <c r="H61" s="154"/>
      <c r="I61">
        <f>BRPL_EOD!AK61+BRPL_EOD!AL61</f>
        <v>75.91</v>
      </c>
      <c r="J61">
        <f>BYPL_EOD!AK61+BYPL_EOD!AL61</f>
        <v>49.92</v>
      </c>
      <c r="K61">
        <f>MES_EOD!AK61+MES_EOD!AL61</f>
        <v>5.82</v>
      </c>
      <c r="L61">
        <f>NDMC_EOD!AK61+NDMC_EOD!AL61</f>
        <v>28.92</v>
      </c>
      <c r="M61">
        <f>TPDDL_EOD!AK61+TPDDL_EOD!AL61</f>
        <v>53.04</v>
      </c>
      <c r="N61">
        <f t="shared" si="0"/>
        <v>213.60999999999999</v>
      </c>
      <c r="O61" s="154">
        <f t="shared" si="1"/>
        <v>0</v>
      </c>
      <c r="P61">
        <v>75.910000000000011</v>
      </c>
      <c r="Q61">
        <v>49.920000000000009</v>
      </c>
      <c r="R61">
        <v>5.8200000000000012</v>
      </c>
      <c r="S61">
        <v>28.920000000000005</v>
      </c>
      <c r="T61">
        <v>53.040000000000006</v>
      </c>
      <c r="U61" s="156">
        <f t="shared" si="2"/>
        <v>213.61</v>
      </c>
      <c r="V61" s="154">
        <f t="shared" si="3"/>
        <v>0</v>
      </c>
      <c r="Y61">
        <f>BAWANA!AW61+BAWANA!AX61</f>
        <v>32</v>
      </c>
      <c r="Z61">
        <f>BAWANA!BD61+BAWANA!BE61</f>
        <v>24.39</v>
      </c>
      <c r="AA61">
        <f>BAWANA!X61+BAWANA!Y61</f>
        <v>32</v>
      </c>
      <c r="AB61">
        <f>BAWANA!AE61+BAWANA!AF61</f>
        <v>24.39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213.61</v>
      </c>
      <c r="E62">
        <f>BAWANA!AM62</f>
        <v>0</v>
      </c>
      <c r="F62">
        <f t="shared" si="4"/>
        <v>256</v>
      </c>
      <c r="G62">
        <f t="shared" si="5"/>
        <v>213.61</v>
      </c>
      <c r="H62" s="154"/>
      <c r="I62">
        <f>BRPL_EOD!AK62+BRPL_EOD!AL62</f>
        <v>75.91</v>
      </c>
      <c r="J62">
        <f>BYPL_EOD!AK62+BYPL_EOD!AL62</f>
        <v>49.92</v>
      </c>
      <c r="K62">
        <f>MES_EOD!AK62+MES_EOD!AL62</f>
        <v>5.82</v>
      </c>
      <c r="L62">
        <f>NDMC_EOD!AK62+NDMC_EOD!AL62</f>
        <v>28.92</v>
      </c>
      <c r="M62">
        <f>TPDDL_EOD!AK62+TPDDL_EOD!AL62</f>
        <v>53.04</v>
      </c>
      <c r="N62">
        <f t="shared" si="0"/>
        <v>213.60999999999999</v>
      </c>
      <c r="O62" s="154">
        <f t="shared" si="1"/>
        <v>0</v>
      </c>
      <c r="P62">
        <v>75.910000000000011</v>
      </c>
      <c r="Q62">
        <v>49.920000000000009</v>
      </c>
      <c r="R62">
        <v>5.8200000000000012</v>
      </c>
      <c r="S62">
        <v>28.920000000000005</v>
      </c>
      <c r="T62">
        <v>53.040000000000006</v>
      </c>
      <c r="U62" s="156">
        <f t="shared" si="2"/>
        <v>213.61</v>
      </c>
      <c r="V62" s="154">
        <f t="shared" si="3"/>
        <v>0</v>
      </c>
      <c r="Y62">
        <f>BAWANA!AW62+BAWANA!AX62</f>
        <v>32</v>
      </c>
      <c r="Z62">
        <f>BAWANA!BD62+BAWANA!BE62</f>
        <v>24.39</v>
      </c>
      <c r="AA62">
        <f>BAWANA!X62+BAWANA!Y62</f>
        <v>32</v>
      </c>
      <c r="AB62">
        <f>BAWANA!AE62+BAWANA!AF62</f>
        <v>24.39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213.61</v>
      </c>
      <c r="E63">
        <f>BAWANA!AM63</f>
        <v>0</v>
      </c>
      <c r="F63">
        <f t="shared" si="4"/>
        <v>256</v>
      </c>
      <c r="G63">
        <f t="shared" si="5"/>
        <v>213.61</v>
      </c>
      <c r="H63" s="154"/>
      <c r="I63">
        <f>BRPL_EOD!AK63+BRPL_EOD!AL63</f>
        <v>75.91</v>
      </c>
      <c r="J63">
        <f>BYPL_EOD!AK63+BYPL_EOD!AL63</f>
        <v>49.92</v>
      </c>
      <c r="K63">
        <f>MES_EOD!AK63+MES_EOD!AL63</f>
        <v>5.82</v>
      </c>
      <c r="L63">
        <f>NDMC_EOD!AK63+NDMC_EOD!AL63</f>
        <v>28.92</v>
      </c>
      <c r="M63">
        <f>TPDDL_EOD!AK63+TPDDL_EOD!AL63</f>
        <v>53.04</v>
      </c>
      <c r="N63">
        <f t="shared" si="0"/>
        <v>213.60999999999999</v>
      </c>
      <c r="O63" s="154">
        <f t="shared" si="1"/>
        <v>0</v>
      </c>
      <c r="P63">
        <v>75.910000000000011</v>
      </c>
      <c r="Q63">
        <v>49.920000000000009</v>
      </c>
      <c r="R63">
        <v>5.8200000000000012</v>
      </c>
      <c r="S63">
        <v>28.920000000000005</v>
      </c>
      <c r="T63">
        <v>53.040000000000006</v>
      </c>
      <c r="U63" s="156">
        <f t="shared" si="2"/>
        <v>213.61</v>
      </c>
      <c r="V63" s="154">
        <f t="shared" si="3"/>
        <v>0</v>
      </c>
      <c r="Y63">
        <f>BAWANA!AW63+BAWANA!AX63</f>
        <v>32</v>
      </c>
      <c r="Z63">
        <f>BAWANA!BD63+BAWANA!BE63</f>
        <v>24.39</v>
      </c>
      <c r="AA63">
        <f>BAWANA!X63+BAWANA!Y63</f>
        <v>32</v>
      </c>
      <c r="AB63">
        <f>BAWANA!AE63+BAWANA!AF63</f>
        <v>24.39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213.61</v>
      </c>
      <c r="E64">
        <f>BAWANA!AM64</f>
        <v>0</v>
      </c>
      <c r="F64">
        <f t="shared" si="4"/>
        <v>256</v>
      </c>
      <c r="G64">
        <f t="shared" si="5"/>
        <v>213.61</v>
      </c>
      <c r="H64" s="154"/>
      <c r="I64">
        <f>BRPL_EOD!AK64+BRPL_EOD!AL64</f>
        <v>75.91</v>
      </c>
      <c r="J64">
        <f>BYPL_EOD!AK64+BYPL_EOD!AL64</f>
        <v>49.92</v>
      </c>
      <c r="K64">
        <f>MES_EOD!AK64+MES_EOD!AL64</f>
        <v>5.82</v>
      </c>
      <c r="L64">
        <f>NDMC_EOD!AK64+NDMC_EOD!AL64</f>
        <v>28.92</v>
      </c>
      <c r="M64">
        <f>TPDDL_EOD!AK64+TPDDL_EOD!AL64</f>
        <v>53.04</v>
      </c>
      <c r="N64">
        <f t="shared" si="0"/>
        <v>213.60999999999999</v>
      </c>
      <c r="O64" s="154">
        <f t="shared" si="1"/>
        <v>0</v>
      </c>
      <c r="P64">
        <v>75.910000000000011</v>
      </c>
      <c r="Q64">
        <v>49.920000000000009</v>
      </c>
      <c r="R64">
        <v>5.8200000000000012</v>
      </c>
      <c r="S64">
        <v>28.920000000000005</v>
      </c>
      <c r="T64">
        <v>53.040000000000006</v>
      </c>
      <c r="U64" s="156">
        <f t="shared" si="2"/>
        <v>213.61</v>
      </c>
      <c r="V64" s="154">
        <f t="shared" si="3"/>
        <v>0</v>
      </c>
      <c r="Y64">
        <f>BAWANA!AW64+BAWANA!AX64</f>
        <v>32</v>
      </c>
      <c r="Z64">
        <f>BAWANA!BD64+BAWANA!BE64</f>
        <v>24.39</v>
      </c>
      <c r="AA64">
        <f>BAWANA!X64+BAWANA!Y64</f>
        <v>32</v>
      </c>
      <c r="AB64">
        <f>BAWANA!AE64+BAWANA!AF64</f>
        <v>24.39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213.61</v>
      </c>
      <c r="E65">
        <f>BAWANA!AM65</f>
        <v>0</v>
      </c>
      <c r="F65">
        <f t="shared" si="4"/>
        <v>256</v>
      </c>
      <c r="G65">
        <f t="shared" si="5"/>
        <v>213.61</v>
      </c>
      <c r="H65" s="154"/>
      <c r="I65">
        <f>BRPL_EOD!AK65+BRPL_EOD!AL65</f>
        <v>75.91</v>
      </c>
      <c r="J65">
        <f>BYPL_EOD!AK65+BYPL_EOD!AL65</f>
        <v>49.92</v>
      </c>
      <c r="K65">
        <f>MES_EOD!AK65+MES_EOD!AL65</f>
        <v>5.82</v>
      </c>
      <c r="L65">
        <f>NDMC_EOD!AK65+NDMC_EOD!AL65</f>
        <v>28.92</v>
      </c>
      <c r="M65">
        <f>TPDDL_EOD!AK65+TPDDL_EOD!AL65</f>
        <v>53.04</v>
      </c>
      <c r="N65">
        <f t="shared" si="0"/>
        <v>213.60999999999999</v>
      </c>
      <c r="O65" s="154">
        <f t="shared" si="1"/>
        <v>0</v>
      </c>
      <c r="P65">
        <v>75.910000000000011</v>
      </c>
      <c r="Q65">
        <v>49.920000000000009</v>
      </c>
      <c r="R65">
        <v>5.8200000000000012</v>
      </c>
      <c r="S65">
        <v>28.920000000000005</v>
      </c>
      <c r="T65">
        <v>53.040000000000006</v>
      </c>
      <c r="U65" s="156">
        <f t="shared" si="2"/>
        <v>213.61</v>
      </c>
      <c r="V65" s="154">
        <f t="shared" si="3"/>
        <v>0</v>
      </c>
      <c r="Y65">
        <f>BAWANA!AW65+BAWANA!AX65</f>
        <v>32</v>
      </c>
      <c r="Z65">
        <f>BAWANA!BD65+BAWANA!BE65</f>
        <v>24.39</v>
      </c>
      <c r="AA65">
        <f>BAWANA!X65+BAWANA!Y65</f>
        <v>32</v>
      </c>
      <c r="AB65">
        <f>BAWANA!AE65+BAWANA!AF65</f>
        <v>24.39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213.61</v>
      </c>
      <c r="E66">
        <f>BAWANA!AM66</f>
        <v>0</v>
      </c>
      <c r="F66">
        <f t="shared" si="4"/>
        <v>256</v>
      </c>
      <c r="G66">
        <f t="shared" si="5"/>
        <v>213.61</v>
      </c>
      <c r="H66" s="154"/>
      <c r="I66">
        <f>BRPL_EOD!AK66+BRPL_EOD!AL66</f>
        <v>75.91</v>
      </c>
      <c r="J66">
        <f>BYPL_EOD!AK66+BYPL_EOD!AL66</f>
        <v>49.92</v>
      </c>
      <c r="K66">
        <f>MES_EOD!AK66+MES_EOD!AL66</f>
        <v>5.82</v>
      </c>
      <c r="L66">
        <f>NDMC_EOD!AK66+NDMC_EOD!AL66</f>
        <v>28.92</v>
      </c>
      <c r="M66">
        <f>TPDDL_EOD!AK66+TPDDL_EOD!AL66</f>
        <v>53.04</v>
      </c>
      <c r="N66">
        <f t="shared" si="0"/>
        <v>213.60999999999999</v>
      </c>
      <c r="O66" s="154">
        <f t="shared" si="1"/>
        <v>0</v>
      </c>
      <c r="P66">
        <v>75.910000000000011</v>
      </c>
      <c r="Q66">
        <v>49.920000000000009</v>
      </c>
      <c r="R66">
        <v>5.8200000000000012</v>
      </c>
      <c r="S66">
        <v>28.920000000000005</v>
      </c>
      <c r="T66">
        <v>53.040000000000006</v>
      </c>
      <c r="U66" s="156">
        <f t="shared" si="2"/>
        <v>213.61</v>
      </c>
      <c r="V66" s="154">
        <f t="shared" si="3"/>
        <v>0</v>
      </c>
      <c r="Y66">
        <f>BAWANA!AW66+BAWANA!AX66</f>
        <v>32</v>
      </c>
      <c r="Z66">
        <f>BAWANA!BD66+BAWANA!BE66</f>
        <v>24.39</v>
      </c>
      <c r="AA66">
        <f>BAWANA!X66+BAWANA!Y66</f>
        <v>32</v>
      </c>
      <c r="AB66">
        <f>BAWANA!AE66+BAWANA!AF66</f>
        <v>24.39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213.61</v>
      </c>
      <c r="E67">
        <f>BAWANA!AM67</f>
        <v>0</v>
      </c>
      <c r="F67">
        <f t="shared" si="4"/>
        <v>256</v>
      </c>
      <c r="G67">
        <f t="shared" si="5"/>
        <v>213.61</v>
      </c>
      <c r="H67" s="154"/>
      <c r="I67">
        <f>BRPL_EOD!AK67+BRPL_EOD!AL67</f>
        <v>75.91</v>
      </c>
      <c r="J67">
        <f>BYPL_EOD!AK67+BYPL_EOD!AL67</f>
        <v>49.92</v>
      </c>
      <c r="K67">
        <f>MES_EOD!AK67+MES_EOD!AL67</f>
        <v>5.82</v>
      </c>
      <c r="L67">
        <f>NDMC_EOD!AK67+NDMC_EOD!AL67</f>
        <v>28.92</v>
      </c>
      <c r="M67">
        <f>TPDDL_EOD!AK67+TPDDL_EOD!AL67</f>
        <v>53.04</v>
      </c>
      <c r="N67">
        <f t="shared" ref="N67:N98" si="7">SUM(I67:M67)</f>
        <v>213.60999999999999</v>
      </c>
      <c r="O67" s="154">
        <f t="shared" ref="O67:O98" si="8">G67-N67</f>
        <v>0</v>
      </c>
      <c r="P67">
        <v>75.910000000000011</v>
      </c>
      <c r="Q67">
        <v>49.920000000000009</v>
      </c>
      <c r="R67">
        <v>5.8200000000000012</v>
      </c>
      <c r="S67">
        <v>28.920000000000005</v>
      </c>
      <c r="T67">
        <v>53.040000000000006</v>
      </c>
      <c r="U67" s="156">
        <f t="shared" ref="U67:U98" si="9">SUM(P67:T67)</f>
        <v>213.61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24.39</v>
      </c>
      <c r="AA67">
        <f>BAWANA!X67+BAWANA!Y67</f>
        <v>32</v>
      </c>
      <c r="AB67">
        <f>BAWANA!AE67+BAWANA!AF67</f>
        <v>24.39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213.61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213.61</v>
      </c>
      <c r="H68" s="154"/>
      <c r="I68">
        <f>BRPL_EOD!AK68+BRPL_EOD!AL68</f>
        <v>75.91</v>
      </c>
      <c r="J68">
        <f>BYPL_EOD!AK68+BYPL_EOD!AL68</f>
        <v>49.92</v>
      </c>
      <c r="K68">
        <f>MES_EOD!AK68+MES_EOD!AL68</f>
        <v>5.82</v>
      </c>
      <c r="L68">
        <f>NDMC_EOD!AK68+NDMC_EOD!AL68</f>
        <v>28.92</v>
      </c>
      <c r="M68">
        <f>TPDDL_EOD!AK68+TPDDL_EOD!AL68</f>
        <v>53.04</v>
      </c>
      <c r="N68">
        <f t="shared" si="7"/>
        <v>213.60999999999999</v>
      </c>
      <c r="O68" s="154">
        <f t="shared" si="8"/>
        <v>0</v>
      </c>
      <c r="P68">
        <v>75.910000000000011</v>
      </c>
      <c r="Q68">
        <v>49.920000000000009</v>
      </c>
      <c r="R68">
        <v>5.8200000000000012</v>
      </c>
      <c r="S68">
        <v>28.920000000000005</v>
      </c>
      <c r="T68">
        <v>53.040000000000006</v>
      </c>
      <c r="U68" s="156">
        <f t="shared" si="9"/>
        <v>213.61</v>
      </c>
      <c r="V68" s="154">
        <f t="shared" si="10"/>
        <v>0</v>
      </c>
      <c r="Y68">
        <f>BAWANA!AW68+BAWANA!AX68</f>
        <v>32</v>
      </c>
      <c r="Z68">
        <f>BAWANA!BD68+BAWANA!BE68</f>
        <v>24.39</v>
      </c>
      <c r="AA68">
        <f>BAWANA!X68+BAWANA!Y68</f>
        <v>32</v>
      </c>
      <c r="AB68">
        <f>BAWANA!AE68+BAWANA!AF68</f>
        <v>24.39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212.12</v>
      </c>
      <c r="E69">
        <f>BAWANA!AM69</f>
        <v>0</v>
      </c>
      <c r="F69">
        <f t="shared" si="11"/>
        <v>256</v>
      </c>
      <c r="G69">
        <f t="shared" si="12"/>
        <v>212.12</v>
      </c>
      <c r="H69" s="154"/>
      <c r="I69">
        <f>BRPL_EOD!AK69+BRPL_EOD!AL69</f>
        <v>80.569999999999993</v>
      </c>
      <c r="J69">
        <f>BYPL_EOD!AK69+BYPL_EOD!AL69</f>
        <v>40.369999999999997</v>
      </c>
      <c r="K69">
        <f>MES_EOD!AK69+MES_EOD!AL69</f>
        <v>5.82</v>
      </c>
      <c r="L69">
        <f>NDMC_EOD!AK69+NDMC_EOD!AL69</f>
        <v>29.06</v>
      </c>
      <c r="M69">
        <f>TPDDL_EOD!AK69+TPDDL_EOD!AL69</f>
        <v>56.29</v>
      </c>
      <c r="N69">
        <f t="shared" si="7"/>
        <v>212.10999999999999</v>
      </c>
      <c r="O69" s="154">
        <f t="shared" si="8"/>
        <v>1.0000000000019327E-2</v>
      </c>
      <c r="P69">
        <v>80.573798500777897</v>
      </c>
      <c r="Q69">
        <v>40.371903257743625</v>
      </c>
      <c r="R69">
        <v>5.8202743859318282</v>
      </c>
      <c r="S69">
        <v>29.061370043845177</v>
      </c>
      <c r="T69">
        <v>56.292653811701477</v>
      </c>
      <c r="U69" s="156">
        <f t="shared" si="9"/>
        <v>212.12</v>
      </c>
      <c r="V69" s="154">
        <f t="shared" si="10"/>
        <v>0</v>
      </c>
      <c r="Y69">
        <f>BAWANA!AW69+BAWANA!AX69</f>
        <v>32</v>
      </c>
      <c r="Z69">
        <f>BAWANA!BD69+BAWANA!BE69</f>
        <v>25.88</v>
      </c>
      <c r="AA69">
        <f>BAWANA!X69+BAWANA!Y69</f>
        <v>32</v>
      </c>
      <c r="AB69">
        <f>BAWANA!AE69+BAWANA!AF69</f>
        <v>25.88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212.12</v>
      </c>
      <c r="E70">
        <f>BAWANA!AM70</f>
        <v>0</v>
      </c>
      <c r="F70">
        <f t="shared" si="11"/>
        <v>256</v>
      </c>
      <c r="G70">
        <f t="shared" si="12"/>
        <v>212.12</v>
      </c>
      <c r="H70" s="154"/>
      <c r="I70">
        <f>BRPL_EOD!AK70+BRPL_EOD!AL70</f>
        <v>80.569999999999993</v>
      </c>
      <c r="J70">
        <f>BYPL_EOD!AK70+BYPL_EOD!AL70</f>
        <v>40.369999999999997</v>
      </c>
      <c r="K70">
        <f>MES_EOD!AK70+MES_EOD!AL70</f>
        <v>5.82</v>
      </c>
      <c r="L70">
        <f>NDMC_EOD!AK70+NDMC_EOD!AL70</f>
        <v>29.06</v>
      </c>
      <c r="M70">
        <f>TPDDL_EOD!AK70+TPDDL_EOD!AL70</f>
        <v>56.29</v>
      </c>
      <c r="N70">
        <f t="shared" si="7"/>
        <v>212.10999999999999</v>
      </c>
      <c r="O70" s="154">
        <f t="shared" si="8"/>
        <v>1.0000000000019327E-2</v>
      </c>
      <c r="P70">
        <v>80.573798500777897</v>
      </c>
      <c r="Q70">
        <v>40.371903257743625</v>
      </c>
      <c r="R70">
        <v>5.8202743859318282</v>
      </c>
      <c r="S70">
        <v>29.061370043845177</v>
      </c>
      <c r="T70">
        <v>56.292653811701477</v>
      </c>
      <c r="U70" s="156">
        <f t="shared" si="9"/>
        <v>212.12</v>
      </c>
      <c r="V70" s="154">
        <f t="shared" si="10"/>
        <v>0</v>
      </c>
      <c r="Y70">
        <f>BAWANA!AW70+BAWANA!AX70</f>
        <v>32</v>
      </c>
      <c r="Z70">
        <f>BAWANA!BD70+BAWANA!BE70</f>
        <v>25.88</v>
      </c>
      <c r="AA70">
        <f>BAWANA!X70+BAWANA!Y70</f>
        <v>32</v>
      </c>
      <c r="AB70">
        <f>BAWANA!AE70+BAWANA!AF70</f>
        <v>25.88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212.12</v>
      </c>
      <c r="E71">
        <f>BAWANA!AM71</f>
        <v>0</v>
      </c>
      <c r="F71">
        <f t="shared" si="11"/>
        <v>256</v>
      </c>
      <c r="G71">
        <f t="shared" si="12"/>
        <v>212.12</v>
      </c>
      <c r="H71" s="154"/>
      <c r="I71">
        <f>BRPL_EOD!AK71+BRPL_EOD!AL71</f>
        <v>80.569999999999993</v>
      </c>
      <c r="J71">
        <f>BYPL_EOD!AK71+BYPL_EOD!AL71</f>
        <v>40.369999999999997</v>
      </c>
      <c r="K71">
        <f>MES_EOD!AK71+MES_EOD!AL71</f>
        <v>5.82</v>
      </c>
      <c r="L71">
        <f>NDMC_EOD!AK71+NDMC_EOD!AL71</f>
        <v>29.06</v>
      </c>
      <c r="M71">
        <f>TPDDL_EOD!AK71+TPDDL_EOD!AL71</f>
        <v>56.29</v>
      </c>
      <c r="N71">
        <f t="shared" si="7"/>
        <v>212.10999999999999</v>
      </c>
      <c r="O71" s="154">
        <f t="shared" si="8"/>
        <v>1.0000000000019327E-2</v>
      </c>
      <c r="P71">
        <v>80.573798500777897</v>
      </c>
      <c r="Q71">
        <v>40.371903257743625</v>
      </c>
      <c r="R71">
        <v>5.8202743859318282</v>
      </c>
      <c r="S71">
        <v>29.061370043845177</v>
      </c>
      <c r="T71">
        <v>56.292653811701477</v>
      </c>
      <c r="U71" s="156">
        <f t="shared" si="9"/>
        <v>212.12</v>
      </c>
      <c r="V71" s="154">
        <f t="shared" si="10"/>
        <v>0</v>
      </c>
      <c r="Y71">
        <f>BAWANA!AW71+BAWANA!AX71</f>
        <v>32</v>
      </c>
      <c r="Z71">
        <f>BAWANA!BD71+BAWANA!BE71</f>
        <v>25.88</v>
      </c>
      <c r="AA71">
        <f>BAWANA!X71+BAWANA!Y71</f>
        <v>32</v>
      </c>
      <c r="AB71">
        <f>BAWANA!AE71+BAWANA!AF71</f>
        <v>25.88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212.12</v>
      </c>
      <c r="E72">
        <f>BAWANA!AM72</f>
        <v>0</v>
      </c>
      <c r="F72">
        <f t="shared" si="11"/>
        <v>256</v>
      </c>
      <c r="G72">
        <f t="shared" si="12"/>
        <v>212.12</v>
      </c>
      <c r="H72" s="154"/>
      <c r="I72">
        <f>BRPL_EOD!AK72+BRPL_EOD!AL72</f>
        <v>80.569999999999993</v>
      </c>
      <c r="J72">
        <f>BYPL_EOD!AK72+BYPL_EOD!AL72</f>
        <v>40.369999999999997</v>
      </c>
      <c r="K72">
        <f>MES_EOD!AK72+MES_EOD!AL72</f>
        <v>5.82</v>
      </c>
      <c r="L72">
        <f>NDMC_EOD!AK72+NDMC_EOD!AL72</f>
        <v>29.06</v>
      </c>
      <c r="M72">
        <f>TPDDL_EOD!AK72+TPDDL_EOD!AL72</f>
        <v>56.29</v>
      </c>
      <c r="N72">
        <f t="shared" si="7"/>
        <v>212.10999999999999</v>
      </c>
      <c r="O72" s="154">
        <f t="shared" si="8"/>
        <v>1.0000000000019327E-2</v>
      </c>
      <c r="P72">
        <v>80.573798500777897</v>
      </c>
      <c r="Q72">
        <v>40.371903257743625</v>
      </c>
      <c r="R72">
        <v>5.8202743859318282</v>
      </c>
      <c r="S72">
        <v>29.061370043845177</v>
      </c>
      <c r="T72">
        <v>56.292653811701477</v>
      </c>
      <c r="U72" s="156">
        <f t="shared" si="9"/>
        <v>212.12</v>
      </c>
      <c r="V72" s="154">
        <f t="shared" si="10"/>
        <v>0</v>
      </c>
      <c r="Y72">
        <f>BAWANA!AW72+BAWANA!AX72</f>
        <v>32</v>
      </c>
      <c r="Z72">
        <f>BAWANA!BD72+BAWANA!BE72</f>
        <v>25.88</v>
      </c>
      <c r="AA72">
        <f>BAWANA!X72+BAWANA!Y72</f>
        <v>32</v>
      </c>
      <c r="AB72">
        <f>BAWANA!AE72+BAWANA!AF72</f>
        <v>25.88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212.12</v>
      </c>
      <c r="E73">
        <f>BAWANA!AM73</f>
        <v>0</v>
      </c>
      <c r="F73">
        <f t="shared" si="11"/>
        <v>256</v>
      </c>
      <c r="G73">
        <f t="shared" si="12"/>
        <v>212.12</v>
      </c>
      <c r="H73" s="154"/>
      <c r="I73">
        <f>BRPL_EOD!AK73+BRPL_EOD!AL73</f>
        <v>80.569999999999993</v>
      </c>
      <c r="J73">
        <f>BYPL_EOD!AK73+BYPL_EOD!AL73</f>
        <v>40.369999999999997</v>
      </c>
      <c r="K73">
        <f>MES_EOD!AK73+MES_EOD!AL73</f>
        <v>5.82</v>
      </c>
      <c r="L73">
        <f>NDMC_EOD!AK73+NDMC_EOD!AL73</f>
        <v>29.06</v>
      </c>
      <c r="M73">
        <f>TPDDL_EOD!AK73+TPDDL_EOD!AL73</f>
        <v>56.29</v>
      </c>
      <c r="N73">
        <f t="shared" si="7"/>
        <v>212.10999999999999</v>
      </c>
      <c r="O73" s="154">
        <f t="shared" si="8"/>
        <v>1.0000000000019327E-2</v>
      </c>
      <c r="P73">
        <v>80.573798500777897</v>
      </c>
      <c r="Q73">
        <v>40.371903257743625</v>
      </c>
      <c r="R73">
        <v>5.8202743859318282</v>
      </c>
      <c r="S73">
        <v>29.061370043845177</v>
      </c>
      <c r="T73">
        <v>56.292653811701477</v>
      </c>
      <c r="U73" s="156">
        <f t="shared" si="9"/>
        <v>212.12</v>
      </c>
      <c r="V73" s="154">
        <f t="shared" si="10"/>
        <v>0</v>
      </c>
      <c r="Y73">
        <f>BAWANA!AW73+BAWANA!AX73</f>
        <v>32</v>
      </c>
      <c r="Z73">
        <f>BAWANA!BD73+BAWANA!BE73</f>
        <v>25.88</v>
      </c>
      <c r="AA73">
        <f>BAWANA!X73+BAWANA!Y73</f>
        <v>32</v>
      </c>
      <c r="AB73">
        <f>BAWANA!AE73+BAWANA!AF73</f>
        <v>25.88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212.12</v>
      </c>
      <c r="E74">
        <f>BAWANA!AM74</f>
        <v>0</v>
      </c>
      <c r="F74">
        <f t="shared" si="11"/>
        <v>256</v>
      </c>
      <c r="G74">
        <f t="shared" si="12"/>
        <v>212.12</v>
      </c>
      <c r="H74" s="154"/>
      <c r="I74">
        <f>BRPL_EOD!AK74+BRPL_EOD!AL74</f>
        <v>80.569999999999993</v>
      </c>
      <c r="J74">
        <f>BYPL_EOD!AK74+BYPL_EOD!AL74</f>
        <v>40.369999999999997</v>
      </c>
      <c r="K74">
        <f>MES_EOD!AK74+MES_EOD!AL74</f>
        <v>5.82</v>
      </c>
      <c r="L74">
        <f>NDMC_EOD!AK74+NDMC_EOD!AL74</f>
        <v>29.06</v>
      </c>
      <c r="M74">
        <f>TPDDL_EOD!AK74+TPDDL_EOD!AL74</f>
        <v>56.29</v>
      </c>
      <c r="N74">
        <f t="shared" si="7"/>
        <v>212.10999999999999</v>
      </c>
      <c r="O74" s="154">
        <f t="shared" si="8"/>
        <v>1.0000000000019327E-2</v>
      </c>
      <c r="P74">
        <v>80.573798500777897</v>
      </c>
      <c r="Q74">
        <v>40.371903257743625</v>
      </c>
      <c r="R74">
        <v>5.8202743859318282</v>
      </c>
      <c r="S74">
        <v>29.061370043845177</v>
      </c>
      <c r="T74">
        <v>56.292653811701477</v>
      </c>
      <c r="U74" s="156">
        <f t="shared" si="9"/>
        <v>212.12</v>
      </c>
      <c r="V74" s="154">
        <f t="shared" si="10"/>
        <v>0</v>
      </c>
      <c r="Y74">
        <f>BAWANA!AW74+BAWANA!AX74</f>
        <v>32</v>
      </c>
      <c r="Z74">
        <f>BAWANA!BD74+BAWANA!BE74</f>
        <v>25.88</v>
      </c>
      <c r="AA74">
        <f>BAWANA!X74+BAWANA!Y74</f>
        <v>32</v>
      </c>
      <c r="AB74">
        <f>BAWANA!AE74+BAWANA!AF74</f>
        <v>25.88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213.64</v>
      </c>
      <c r="E75">
        <f>BAWANA!AM75</f>
        <v>0</v>
      </c>
      <c r="F75">
        <f t="shared" si="11"/>
        <v>256</v>
      </c>
      <c r="G75">
        <f t="shared" si="12"/>
        <v>213.64</v>
      </c>
      <c r="H75" s="154"/>
      <c r="I75">
        <f>BRPL_EOD!AK75+BRPL_EOD!AL75</f>
        <v>75.84</v>
      </c>
      <c r="J75">
        <f>BYPL_EOD!AK75+BYPL_EOD!AL75</f>
        <v>49.92</v>
      </c>
      <c r="K75">
        <f>MES_EOD!AK75+MES_EOD!AL75</f>
        <v>5.82</v>
      </c>
      <c r="L75">
        <f>NDMC_EOD!AK75+NDMC_EOD!AL75</f>
        <v>29.06</v>
      </c>
      <c r="M75">
        <f>TPDDL_EOD!AK75+TPDDL_EOD!AL75</f>
        <v>52.99</v>
      </c>
      <c r="N75">
        <f t="shared" si="7"/>
        <v>213.63000000000002</v>
      </c>
      <c r="O75" s="154">
        <f t="shared" si="8"/>
        <v>9.9999999999624833E-3</v>
      </c>
      <c r="P75">
        <v>75.844861772541364</v>
      </c>
      <c r="Q75">
        <v>49.92</v>
      </c>
      <c r="R75">
        <v>5.8202726393255348</v>
      </c>
      <c r="S75">
        <v>29.061468766371647</v>
      </c>
      <c r="T75">
        <v>52.993396821761415</v>
      </c>
      <c r="U75" s="156">
        <f t="shared" si="9"/>
        <v>213.63999999999996</v>
      </c>
      <c r="V75" s="154">
        <f t="shared" si="10"/>
        <v>0</v>
      </c>
      <c r="Y75">
        <f>BAWANA!AW75+BAWANA!AX75</f>
        <v>32</v>
      </c>
      <c r="Z75">
        <f>BAWANA!BD75+BAWANA!BE75</f>
        <v>24.36</v>
      </c>
      <c r="AA75">
        <f>BAWANA!X75+BAWANA!Y75</f>
        <v>32</v>
      </c>
      <c r="AB75">
        <f>BAWANA!AE75+BAWANA!AF75</f>
        <v>24.36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213.64</v>
      </c>
      <c r="E76">
        <f>BAWANA!AM76</f>
        <v>0</v>
      </c>
      <c r="F76">
        <f t="shared" si="11"/>
        <v>256</v>
      </c>
      <c r="G76">
        <f t="shared" si="12"/>
        <v>213.64</v>
      </c>
      <c r="H76" s="154"/>
      <c r="I76">
        <f>BRPL_EOD!AK76+BRPL_EOD!AL76</f>
        <v>75.84</v>
      </c>
      <c r="J76">
        <f>BYPL_EOD!AK76+BYPL_EOD!AL76</f>
        <v>49.92</v>
      </c>
      <c r="K76">
        <f>MES_EOD!AK76+MES_EOD!AL76</f>
        <v>5.82</v>
      </c>
      <c r="L76">
        <f>NDMC_EOD!AK76+NDMC_EOD!AL76</f>
        <v>29.06</v>
      </c>
      <c r="M76">
        <f>TPDDL_EOD!AK76+TPDDL_EOD!AL76</f>
        <v>52.99</v>
      </c>
      <c r="N76">
        <f t="shared" si="7"/>
        <v>213.63000000000002</v>
      </c>
      <c r="O76" s="154">
        <f t="shared" si="8"/>
        <v>9.9999999999624833E-3</v>
      </c>
      <c r="P76">
        <v>75.844861772541364</v>
      </c>
      <c r="Q76">
        <v>49.92</v>
      </c>
      <c r="R76">
        <v>5.8202726393255348</v>
      </c>
      <c r="S76">
        <v>29.061468766371647</v>
      </c>
      <c r="T76">
        <v>52.993396821761415</v>
      </c>
      <c r="U76" s="156">
        <f t="shared" si="9"/>
        <v>213.63999999999996</v>
      </c>
      <c r="V76" s="154">
        <f t="shared" si="10"/>
        <v>0</v>
      </c>
      <c r="Y76">
        <f>BAWANA!AW76+BAWANA!AX76</f>
        <v>32</v>
      </c>
      <c r="Z76">
        <f>BAWANA!BD76+BAWANA!BE76</f>
        <v>24.36</v>
      </c>
      <c r="AA76">
        <f>BAWANA!X76+BAWANA!Y76</f>
        <v>32</v>
      </c>
      <c r="AB76">
        <f>BAWANA!AE76+BAWANA!AF76</f>
        <v>24.36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213.64</v>
      </c>
      <c r="E77">
        <f>BAWANA!AM77</f>
        <v>0</v>
      </c>
      <c r="F77">
        <f t="shared" si="11"/>
        <v>256</v>
      </c>
      <c r="G77">
        <f t="shared" si="12"/>
        <v>213.64</v>
      </c>
      <c r="H77" s="154"/>
      <c r="I77">
        <f>BRPL_EOD!AK77+BRPL_EOD!AL77</f>
        <v>75.84</v>
      </c>
      <c r="J77">
        <f>BYPL_EOD!AK77+BYPL_EOD!AL77</f>
        <v>49.92</v>
      </c>
      <c r="K77">
        <f>MES_EOD!AK77+MES_EOD!AL77</f>
        <v>5.82</v>
      </c>
      <c r="L77">
        <f>NDMC_EOD!AK77+NDMC_EOD!AL77</f>
        <v>29.06</v>
      </c>
      <c r="M77">
        <f>TPDDL_EOD!AK77+TPDDL_EOD!AL77</f>
        <v>52.99</v>
      </c>
      <c r="N77">
        <f t="shared" si="7"/>
        <v>213.63000000000002</v>
      </c>
      <c r="O77" s="154">
        <f t="shared" si="8"/>
        <v>9.9999999999624833E-3</v>
      </c>
      <c r="P77">
        <v>75.844861772541364</v>
      </c>
      <c r="Q77">
        <v>49.92</v>
      </c>
      <c r="R77">
        <v>5.8202726393255348</v>
      </c>
      <c r="S77">
        <v>29.061468766371647</v>
      </c>
      <c r="T77">
        <v>52.993396821761415</v>
      </c>
      <c r="U77" s="156">
        <f t="shared" si="9"/>
        <v>213.63999999999996</v>
      </c>
      <c r="V77" s="154">
        <f t="shared" si="10"/>
        <v>0</v>
      </c>
      <c r="Y77">
        <f>BAWANA!AW77+BAWANA!AX77</f>
        <v>32</v>
      </c>
      <c r="Z77">
        <f>BAWANA!BD77+BAWANA!BE77</f>
        <v>24.36</v>
      </c>
      <c r="AA77">
        <f>BAWANA!X77+BAWANA!Y77</f>
        <v>32</v>
      </c>
      <c r="AB77">
        <f>BAWANA!AE77+BAWANA!AF77</f>
        <v>24.36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213.64</v>
      </c>
      <c r="E78">
        <f>BAWANA!AM78</f>
        <v>0</v>
      </c>
      <c r="F78">
        <f t="shared" si="11"/>
        <v>256</v>
      </c>
      <c r="G78">
        <f t="shared" si="12"/>
        <v>213.64</v>
      </c>
      <c r="H78" s="154"/>
      <c r="I78">
        <f>BRPL_EOD!AK78+BRPL_EOD!AL78</f>
        <v>75.84</v>
      </c>
      <c r="J78">
        <f>BYPL_EOD!AK78+BYPL_EOD!AL78</f>
        <v>49.92</v>
      </c>
      <c r="K78">
        <f>MES_EOD!AK78+MES_EOD!AL78</f>
        <v>5.82</v>
      </c>
      <c r="L78">
        <f>NDMC_EOD!AK78+NDMC_EOD!AL78</f>
        <v>29.06</v>
      </c>
      <c r="M78">
        <f>TPDDL_EOD!AK78+TPDDL_EOD!AL78</f>
        <v>52.99</v>
      </c>
      <c r="N78">
        <f t="shared" si="7"/>
        <v>213.63000000000002</v>
      </c>
      <c r="O78" s="154">
        <f t="shared" si="8"/>
        <v>9.9999999999624833E-3</v>
      </c>
      <c r="P78">
        <v>75.844861772541364</v>
      </c>
      <c r="Q78">
        <v>49.92</v>
      </c>
      <c r="R78">
        <v>5.8202726393255348</v>
      </c>
      <c r="S78">
        <v>29.061468766371647</v>
      </c>
      <c r="T78">
        <v>52.993396821761415</v>
      </c>
      <c r="U78" s="156">
        <f t="shared" si="9"/>
        <v>213.63999999999996</v>
      </c>
      <c r="V78" s="154">
        <f t="shared" si="10"/>
        <v>0</v>
      </c>
      <c r="Y78">
        <f>BAWANA!AW78+BAWANA!AX78</f>
        <v>32</v>
      </c>
      <c r="Z78">
        <f>BAWANA!BD78+BAWANA!BE78</f>
        <v>24.36</v>
      </c>
      <c r="AA78">
        <f>BAWANA!X78+BAWANA!Y78</f>
        <v>32</v>
      </c>
      <c r="AB78">
        <f>BAWANA!AE78+BAWANA!AF78</f>
        <v>24.36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213.64</v>
      </c>
      <c r="E79">
        <f>BAWANA!AM79</f>
        <v>0</v>
      </c>
      <c r="F79">
        <f t="shared" si="11"/>
        <v>256</v>
      </c>
      <c r="G79">
        <f t="shared" si="12"/>
        <v>213.64</v>
      </c>
      <c r="H79" s="154"/>
      <c r="I79">
        <f>BRPL_EOD!AK79+BRPL_EOD!AL79</f>
        <v>75.84</v>
      </c>
      <c r="J79">
        <f>BYPL_EOD!AK79+BYPL_EOD!AL79</f>
        <v>49.92</v>
      </c>
      <c r="K79">
        <f>MES_EOD!AK79+MES_EOD!AL79</f>
        <v>5.82</v>
      </c>
      <c r="L79">
        <f>NDMC_EOD!AK79+NDMC_EOD!AL79</f>
        <v>29.06</v>
      </c>
      <c r="M79">
        <f>TPDDL_EOD!AK79+TPDDL_EOD!AL79</f>
        <v>52.99</v>
      </c>
      <c r="N79">
        <f t="shared" si="7"/>
        <v>213.63000000000002</v>
      </c>
      <c r="O79" s="154">
        <f t="shared" si="8"/>
        <v>9.9999999999624833E-3</v>
      </c>
      <c r="P79">
        <v>75.844861772541364</v>
      </c>
      <c r="Q79">
        <v>49.92</v>
      </c>
      <c r="R79">
        <v>5.8202726393255348</v>
      </c>
      <c r="S79">
        <v>29.061468766371647</v>
      </c>
      <c r="T79">
        <v>52.993396821761415</v>
      </c>
      <c r="U79" s="156">
        <f t="shared" si="9"/>
        <v>213.63999999999996</v>
      </c>
      <c r="V79" s="154">
        <f t="shared" si="10"/>
        <v>0</v>
      </c>
      <c r="Y79">
        <f>BAWANA!AW79+BAWANA!AX79</f>
        <v>32</v>
      </c>
      <c r="Z79">
        <f>BAWANA!BD79+BAWANA!BE79</f>
        <v>24.36</v>
      </c>
      <c r="AA79">
        <f>BAWANA!X79+BAWANA!Y79</f>
        <v>32</v>
      </c>
      <c r="AB79">
        <f>BAWANA!AE79+BAWANA!AF79</f>
        <v>24.36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213.64</v>
      </c>
      <c r="E80">
        <f>BAWANA!AM80</f>
        <v>0</v>
      </c>
      <c r="F80">
        <f t="shared" si="11"/>
        <v>256</v>
      </c>
      <c r="G80">
        <f t="shared" si="12"/>
        <v>213.64</v>
      </c>
      <c r="H80" s="154"/>
      <c r="I80">
        <f>BRPL_EOD!AK80+BRPL_EOD!AL80</f>
        <v>75.84</v>
      </c>
      <c r="J80">
        <f>BYPL_EOD!AK80+BYPL_EOD!AL80</f>
        <v>49.92</v>
      </c>
      <c r="K80">
        <f>MES_EOD!AK80+MES_EOD!AL80</f>
        <v>5.82</v>
      </c>
      <c r="L80">
        <f>NDMC_EOD!AK80+NDMC_EOD!AL80</f>
        <v>29.06</v>
      </c>
      <c r="M80">
        <f>TPDDL_EOD!AK80+TPDDL_EOD!AL80</f>
        <v>52.99</v>
      </c>
      <c r="N80">
        <f t="shared" si="7"/>
        <v>213.63000000000002</v>
      </c>
      <c r="O80" s="154">
        <f t="shared" si="8"/>
        <v>9.9999999999624833E-3</v>
      </c>
      <c r="P80">
        <v>75.844861772541364</v>
      </c>
      <c r="Q80">
        <v>49.92</v>
      </c>
      <c r="R80">
        <v>5.8202726393255348</v>
      </c>
      <c r="S80">
        <v>29.061468766371647</v>
      </c>
      <c r="T80">
        <v>52.993396821761415</v>
      </c>
      <c r="U80" s="156">
        <f t="shared" si="9"/>
        <v>213.63999999999996</v>
      </c>
      <c r="V80" s="154">
        <f t="shared" si="10"/>
        <v>0</v>
      </c>
      <c r="Y80">
        <f>BAWANA!AW80+BAWANA!AX80</f>
        <v>32</v>
      </c>
      <c r="Z80">
        <f>BAWANA!BD80+BAWANA!BE80</f>
        <v>24.36</v>
      </c>
      <c r="AA80">
        <f>BAWANA!X80+BAWANA!Y80</f>
        <v>32</v>
      </c>
      <c r="AB80">
        <f>BAWANA!AE80+BAWANA!AF80</f>
        <v>24.36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213.64</v>
      </c>
      <c r="E81">
        <f>BAWANA!AM81</f>
        <v>0</v>
      </c>
      <c r="F81">
        <f t="shared" si="11"/>
        <v>256</v>
      </c>
      <c r="G81">
        <f t="shared" si="12"/>
        <v>213.64</v>
      </c>
      <c r="H81" s="154"/>
      <c r="I81">
        <f>BRPL_EOD!AK81+BRPL_EOD!AL81</f>
        <v>75.84</v>
      </c>
      <c r="J81">
        <f>BYPL_EOD!AK81+BYPL_EOD!AL81</f>
        <v>49.92</v>
      </c>
      <c r="K81">
        <f>MES_EOD!AK81+MES_EOD!AL81</f>
        <v>5.82</v>
      </c>
      <c r="L81">
        <f>NDMC_EOD!AK81+NDMC_EOD!AL81</f>
        <v>29.06</v>
      </c>
      <c r="M81">
        <f>TPDDL_EOD!AK81+TPDDL_EOD!AL81</f>
        <v>52.99</v>
      </c>
      <c r="N81">
        <f t="shared" si="7"/>
        <v>213.63000000000002</v>
      </c>
      <c r="O81" s="154">
        <f t="shared" si="8"/>
        <v>9.9999999999624833E-3</v>
      </c>
      <c r="P81">
        <v>75.844861772541364</v>
      </c>
      <c r="Q81">
        <v>49.92</v>
      </c>
      <c r="R81">
        <v>5.8202726393255348</v>
      </c>
      <c r="S81">
        <v>29.061468766371647</v>
      </c>
      <c r="T81">
        <v>52.993396821761415</v>
      </c>
      <c r="U81" s="156">
        <f t="shared" si="9"/>
        <v>213.63999999999996</v>
      </c>
      <c r="V81" s="154">
        <f t="shared" si="10"/>
        <v>0</v>
      </c>
      <c r="Y81">
        <f>BAWANA!AW81+BAWANA!AX81</f>
        <v>32</v>
      </c>
      <c r="Z81">
        <f>BAWANA!BD81+BAWANA!BE81</f>
        <v>24.36</v>
      </c>
      <c r="AA81">
        <f>BAWANA!X81+BAWANA!Y81</f>
        <v>32</v>
      </c>
      <c r="AB81">
        <f>BAWANA!AE81+BAWANA!AF81</f>
        <v>24.36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213.64</v>
      </c>
      <c r="E82">
        <f>BAWANA!AM82</f>
        <v>0</v>
      </c>
      <c r="F82">
        <f t="shared" si="11"/>
        <v>256</v>
      </c>
      <c r="G82">
        <f t="shared" si="12"/>
        <v>213.64</v>
      </c>
      <c r="H82" s="154"/>
      <c r="I82">
        <f>BRPL_EOD!AK82+BRPL_EOD!AL82</f>
        <v>75.84</v>
      </c>
      <c r="J82">
        <f>BYPL_EOD!AK82+BYPL_EOD!AL82</f>
        <v>49.92</v>
      </c>
      <c r="K82">
        <f>MES_EOD!AK82+MES_EOD!AL82</f>
        <v>5.82</v>
      </c>
      <c r="L82">
        <f>NDMC_EOD!AK82+NDMC_EOD!AL82</f>
        <v>29.06</v>
      </c>
      <c r="M82">
        <f>TPDDL_EOD!AK82+TPDDL_EOD!AL82</f>
        <v>52.99</v>
      </c>
      <c r="N82">
        <f t="shared" si="7"/>
        <v>213.63000000000002</v>
      </c>
      <c r="O82" s="154">
        <f t="shared" si="8"/>
        <v>9.9999999999624833E-3</v>
      </c>
      <c r="P82">
        <v>75.844861772541364</v>
      </c>
      <c r="Q82">
        <v>49.92</v>
      </c>
      <c r="R82">
        <v>5.8202726393255348</v>
      </c>
      <c r="S82">
        <v>29.061468766371647</v>
      </c>
      <c r="T82">
        <v>52.993396821761415</v>
      </c>
      <c r="U82" s="156">
        <f t="shared" si="9"/>
        <v>213.63999999999996</v>
      </c>
      <c r="V82" s="154">
        <f t="shared" si="10"/>
        <v>0</v>
      </c>
      <c r="Y82">
        <f>BAWANA!AW82+BAWANA!AX82</f>
        <v>32</v>
      </c>
      <c r="Z82">
        <f>BAWANA!BD82+BAWANA!BE82</f>
        <v>24.36</v>
      </c>
      <c r="AA82">
        <f>BAWANA!X82+BAWANA!Y82</f>
        <v>32</v>
      </c>
      <c r="AB82">
        <f>BAWANA!AE82+BAWANA!AF82</f>
        <v>24.36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213.64</v>
      </c>
      <c r="E83">
        <f>BAWANA!AM83</f>
        <v>0</v>
      </c>
      <c r="F83">
        <f t="shared" si="11"/>
        <v>256</v>
      </c>
      <c r="G83">
        <f t="shared" si="12"/>
        <v>213.64</v>
      </c>
      <c r="H83" s="154"/>
      <c r="I83">
        <f>BRPL_EOD!AK83+BRPL_EOD!AL83</f>
        <v>75.84</v>
      </c>
      <c r="J83">
        <f>BYPL_EOD!AK83+BYPL_EOD!AL83</f>
        <v>49.92</v>
      </c>
      <c r="K83">
        <f>MES_EOD!AK83+MES_EOD!AL83</f>
        <v>5.82</v>
      </c>
      <c r="L83">
        <f>NDMC_EOD!AK83+NDMC_EOD!AL83</f>
        <v>29.06</v>
      </c>
      <c r="M83">
        <f>TPDDL_EOD!AK83+TPDDL_EOD!AL83</f>
        <v>52.99</v>
      </c>
      <c r="N83">
        <f t="shared" si="7"/>
        <v>213.63000000000002</v>
      </c>
      <c r="O83" s="154">
        <f t="shared" si="8"/>
        <v>9.9999999999624833E-3</v>
      </c>
      <c r="P83">
        <v>75.844861772541364</v>
      </c>
      <c r="Q83">
        <v>49.92</v>
      </c>
      <c r="R83">
        <v>5.8202726393255348</v>
      </c>
      <c r="S83">
        <v>29.061468766371647</v>
      </c>
      <c r="T83">
        <v>52.993396821761415</v>
      </c>
      <c r="U83" s="156">
        <f t="shared" si="9"/>
        <v>213.63999999999996</v>
      </c>
      <c r="V83" s="154">
        <f t="shared" si="10"/>
        <v>0</v>
      </c>
      <c r="Y83">
        <f>BAWANA!AW83+BAWANA!AX83</f>
        <v>32</v>
      </c>
      <c r="Z83">
        <f>BAWANA!BD83+BAWANA!BE83</f>
        <v>24.36</v>
      </c>
      <c r="AA83">
        <f>BAWANA!X83+BAWANA!Y83</f>
        <v>32</v>
      </c>
      <c r="AB83">
        <f>BAWANA!AE83+BAWANA!AF83</f>
        <v>24.36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213.64</v>
      </c>
      <c r="E84">
        <f>BAWANA!AM84</f>
        <v>0</v>
      </c>
      <c r="F84">
        <f t="shared" si="11"/>
        <v>256</v>
      </c>
      <c r="G84">
        <f t="shared" si="12"/>
        <v>213.64</v>
      </c>
      <c r="H84" s="154"/>
      <c r="I84">
        <f>BRPL_EOD!AK84+BRPL_EOD!AL84</f>
        <v>75.84</v>
      </c>
      <c r="J84">
        <f>BYPL_EOD!AK84+BYPL_EOD!AL84</f>
        <v>49.92</v>
      </c>
      <c r="K84">
        <f>MES_EOD!AK84+MES_EOD!AL84</f>
        <v>5.82</v>
      </c>
      <c r="L84">
        <f>NDMC_EOD!AK84+NDMC_EOD!AL84</f>
        <v>29.06</v>
      </c>
      <c r="M84">
        <f>TPDDL_EOD!AK84+TPDDL_EOD!AL84</f>
        <v>52.99</v>
      </c>
      <c r="N84">
        <f t="shared" si="7"/>
        <v>213.63000000000002</v>
      </c>
      <c r="O84" s="154">
        <f t="shared" si="8"/>
        <v>9.9999999999624833E-3</v>
      </c>
      <c r="P84">
        <v>75.844861772541364</v>
      </c>
      <c r="Q84">
        <v>49.92</v>
      </c>
      <c r="R84">
        <v>5.8202726393255348</v>
      </c>
      <c r="S84">
        <v>29.061468766371647</v>
      </c>
      <c r="T84">
        <v>52.993396821761415</v>
      </c>
      <c r="U84" s="156">
        <f t="shared" si="9"/>
        <v>213.63999999999996</v>
      </c>
      <c r="V84" s="154">
        <f t="shared" si="10"/>
        <v>0</v>
      </c>
      <c r="Y84">
        <f>BAWANA!AW84+BAWANA!AX84</f>
        <v>32</v>
      </c>
      <c r="Z84">
        <f>BAWANA!BD84+BAWANA!BE84</f>
        <v>24.36</v>
      </c>
      <c r="AA84">
        <f>BAWANA!X84+BAWANA!Y84</f>
        <v>32</v>
      </c>
      <c r="AB84">
        <f>BAWANA!AE84+BAWANA!AF84</f>
        <v>24.36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213.61</v>
      </c>
      <c r="E85">
        <f>BAWANA!AM85</f>
        <v>0</v>
      </c>
      <c r="F85">
        <f t="shared" si="11"/>
        <v>256</v>
      </c>
      <c r="G85">
        <f t="shared" si="12"/>
        <v>213.61</v>
      </c>
      <c r="H85" s="154"/>
      <c r="I85">
        <f>BRPL_EOD!AK85+BRPL_EOD!AL85</f>
        <v>75.91</v>
      </c>
      <c r="J85">
        <f>BYPL_EOD!AK85+BYPL_EOD!AL85</f>
        <v>49.92</v>
      </c>
      <c r="K85">
        <f>MES_EOD!AK85+MES_EOD!AL85</f>
        <v>5.82</v>
      </c>
      <c r="L85">
        <f>NDMC_EOD!AK85+NDMC_EOD!AL85</f>
        <v>28.92</v>
      </c>
      <c r="M85">
        <f>TPDDL_EOD!AK85+TPDDL_EOD!AL85</f>
        <v>53.04</v>
      </c>
      <c r="N85">
        <f t="shared" si="7"/>
        <v>213.60999999999999</v>
      </c>
      <c r="O85" s="154">
        <f t="shared" si="8"/>
        <v>0</v>
      </c>
      <c r="P85">
        <v>75.910000000000011</v>
      </c>
      <c r="Q85">
        <v>49.920000000000009</v>
      </c>
      <c r="R85">
        <v>5.8200000000000012</v>
      </c>
      <c r="S85">
        <v>28.920000000000005</v>
      </c>
      <c r="T85">
        <v>53.040000000000006</v>
      </c>
      <c r="U85" s="156">
        <f t="shared" si="9"/>
        <v>213.61</v>
      </c>
      <c r="V85" s="154">
        <f t="shared" si="10"/>
        <v>0</v>
      </c>
      <c r="Y85">
        <f>BAWANA!AW85+BAWANA!AX85</f>
        <v>32</v>
      </c>
      <c r="Z85">
        <f>BAWANA!BD85+BAWANA!BE85</f>
        <v>24.39</v>
      </c>
      <c r="AA85">
        <f>BAWANA!X85+BAWANA!Y85</f>
        <v>32</v>
      </c>
      <c r="AB85">
        <f>BAWANA!AE85+BAWANA!AF85</f>
        <v>24.39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213.61</v>
      </c>
      <c r="E86">
        <f>BAWANA!AM86</f>
        <v>0</v>
      </c>
      <c r="F86">
        <f t="shared" si="11"/>
        <v>256</v>
      </c>
      <c r="G86">
        <f t="shared" si="12"/>
        <v>213.61</v>
      </c>
      <c r="H86" s="154"/>
      <c r="I86">
        <f>BRPL_EOD!AK86+BRPL_EOD!AL86</f>
        <v>75.91</v>
      </c>
      <c r="J86">
        <f>BYPL_EOD!AK86+BYPL_EOD!AL86</f>
        <v>49.92</v>
      </c>
      <c r="K86">
        <f>MES_EOD!AK86+MES_EOD!AL86</f>
        <v>5.82</v>
      </c>
      <c r="L86">
        <f>NDMC_EOD!AK86+NDMC_EOD!AL86</f>
        <v>28.92</v>
      </c>
      <c r="M86">
        <f>TPDDL_EOD!AK86+TPDDL_EOD!AL86</f>
        <v>53.04</v>
      </c>
      <c r="N86">
        <f t="shared" si="7"/>
        <v>213.60999999999999</v>
      </c>
      <c r="O86" s="154">
        <f t="shared" si="8"/>
        <v>0</v>
      </c>
      <c r="P86">
        <v>75.910000000000011</v>
      </c>
      <c r="Q86">
        <v>49.920000000000009</v>
      </c>
      <c r="R86">
        <v>5.8200000000000012</v>
      </c>
      <c r="S86">
        <v>28.920000000000005</v>
      </c>
      <c r="T86">
        <v>53.040000000000006</v>
      </c>
      <c r="U86" s="156">
        <f t="shared" si="9"/>
        <v>213.61</v>
      </c>
      <c r="V86" s="154">
        <f t="shared" si="10"/>
        <v>0</v>
      </c>
      <c r="Y86">
        <f>BAWANA!AW86+BAWANA!AX86</f>
        <v>32</v>
      </c>
      <c r="Z86">
        <f>BAWANA!BD86+BAWANA!BE86</f>
        <v>24.39</v>
      </c>
      <c r="AA86">
        <f>BAWANA!X86+BAWANA!Y86</f>
        <v>32</v>
      </c>
      <c r="AB86">
        <f>BAWANA!AE86+BAWANA!AF86</f>
        <v>24.39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213.61</v>
      </c>
      <c r="E87">
        <f>BAWANA!AM87</f>
        <v>0</v>
      </c>
      <c r="F87">
        <f t="shared" si="11"/>
        <v>256</v>
      </c>
      <c r="G87">
        <f t="shared" si="12"/>
        <v>213.61</v>
      </c>
      <c r="H87" s="154"/>
      <c r="I87">
        <f>BRPL_EOD!AK87+BRPL_EOD!AL87</f>
        <v>75.91</v>
      </c>
      <c r="J87">
        <f>BYPL_EOD!AK87+BYPL_EOD!AL87</f>
        <v>49.92</v>
      </c>
      <c r="K87">
        <f>MES_EOD!AK87+MES_EOD!AL87</f>
        <v>5.82</v>
      </c>
      <c r="L87">
        <f>NDMC_EOD!AK87+NDMC_EOD!AL87</f>
        <v>28.92</v>
      </c>
      <c r="M87">
        <f>TPDDL_EOD!AK87+TPDDL_EOD!AL87</f>
        <v>53.04</v>
      </c>
      <c r="N87">
        <f t="shared" si="7"/>
        <v>213.60999999999999</v>
      </c>
      <c r="O87" s="154">
        <f t="shared" si="8"/>
        <v>0</v>
      </c>
      <c r="P87">
        <v>75.910000000000011</v>
      </c>
      <c r="Q87">
        <v>49.920000000000009</v>
      </c>
      <c r="R87">
        <v>5.8200000000000012</v>
      </c>
      <c r="S87">
        <v>28.920000000000005</v>
      </c>
      <c r="T87">
        <v>53.040000000000006</v>
      </c>
      <c r="U87" s="156">
        <f t="shared" si="9"/>
        <v>213.61</v>
      </c>
      <c r="V87" s="154">
        <f t="shared" si="10"/>
        <v>0</v>
      </c>
      <c r="Y87">
        <f>BAWANA!AW87+BAWANA!AX87</f>
        <v>32</v>
      </c>
      <c r="Z87">
        <f>BAWANA!BD87+BAWANA!BE87</f>
        <v>24.39</v>
      </c>
      <c r="AA87">
        <f>BAWANA!X87+BAWANA!Y87</f>
        <v>32</v>
      </c>
      <c r="AB87">
        <f>BAWANA!AE87+BAWANA!AF87</f>
        <v>24.39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213.61</v>
      </c>
      <c r="E88">
        <f>BAWANA!AM88</f>
        <v>0</v>
      </c>
      <c r="F88">
        <f t="shared" si="11"/>
        <v>256</v>
      </c>
      <c r="G88">
        <f t="shared" si="12"/>
        <v>213.61</v>
      </c>
      <c r="H88" s="154"/>
      <c r="I88">
        <f>BRPL_EOD!AK88+BRPL_EOD!AL88</f>
        <v>75.91</v>
      </c>
      <c r="J88">
        <f>BYPL_EOD!AK88+BYPL_EOD!AL88</f>
        <v>49.92</v>
      </c>
      <c r="K88">
        <f>MES_EOD!AK88+MES_EOD!AL88</f>
        <v>5.82</v>
      </c>
      <c r="L88">
        <f>NDMC_EOD!AK88+NDMC_EOD!AL88</f>
        <v>28.92</v>
      </c>
      <c r="M88">
        <f>TPDDL_EOD!AK88+TPDDL_EOD!AL88</f>
        <v>53.04</v>
      </c>
      <c r="N88">
        <f t="shared" si="7"/>
        <v>213.60999999999999</v>
      </c>
      <c r="O88" s="154">
        <f t="shared" si="8"/>
        <v>0</v>
      </c>
      <c r="P88">
        <v>75.910000000000011</v>
      </c>
      <c r="Q88">
        <v>49.920000000000009</v>
      </c>
      <c r="R88">
        <v>5.8200000000000012</v>
      </c>
      <c r="S88">
        <v>28.920000000000005</v>
      </c>
      <c r="T88">
        <v>53.040000000000006</v>
      </c>
      <c r="U88" s="156">
        <f t="shared" si="9"/>
        <v>213.61</v>
      </c>
      <c r="V88" s="154">
        <f t="shared" si="10"/>
        <v>0</v>
      </c>
      <c r="Y88">
        <f>BAWANA!AW88+BAWANA!AX88</f>
        <v>32</v>
      </c>
      <c r="Z88">
        <f>BAWANA!BD88+BAWANA!BE88</f>
        <v>24.39</v>
      </c>
      <c r="AA88">
        <f>BAWANA!X88+BAWANA!Y88</f>
        <v>32</v>
      </c>
      <c r="AB88">
        <f>BAWANA!AE88+BAWANA!AF88</f>
        <v>24.39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213.61</v>
      </c>
      <c r="E89">
        <f>BAWANA!AM89</f>
        <v>0</v>
      </c>
      <c r="F89">
        <f t="shared" si="11"/>
        <v>256</v>
      </c>
      <c r="G89">
        <f t="shared" si="12"/>
        <v>213.61</v>
      </c>
      <c r="H89" s="154"/>
      <c r="I89">
        <f>BRPL_EOD!AK89+BRPL_EOD!AL89</f>
        <v>75.91</v>
      </c>
      <c r="J89">
        <f>BYPL_EOD!AK89+BYPL_EOD!AL89</f>
        <v>49.92</v>
      </c>
      <c r="K89">
        <f>MES_EOD!AK89+MES_EOD!AL89</f>
        <v>5.82</v>
      </c>
      <c r="L89">
        <f>NDMC_EOD!AK89+NDMC_EOD!AL89</f>
        <v>28.92</v>
      </c>
      <c r="M89">
        <f>TPDDL_EOD!AK89+TPDDL_EOD!AL89</f>
        <v>53.04</v>
      </c>
      <c r="N89">
        <f t="shared" si="7"/>
        <v>213.60999999999999</v>
      </c>
      <c r="O89" s="154">
        <f t="shared" si="8"/>
        <v>0</v>
      </c>
      <c r="P89">
        <v>75.910000000000011</v>
      </c>
      <c r="Q89">
        <v>49.920000000000009</v>
      </c>
      <c r="R89">
        <v>5.8200000000000012</v>
      </c>
      <c r="S89">
        <v>28.920000000000005</v>
      </c>
      <c r="T89">
        <v>53.040000000000006</v>
      </c>
      <c r="U89" s="156">
        <f t="shared" si="9"/>
        <v>213.61</v>
      </c>
      <c r="V89" s="154">
        <f t="shared" si="10"/>
        <v>0</v>
      </c>
      <c r="Y89">
        <f>BAWANA!AW89+BAWANA!AX89</f>
        <v>32</v>
      </c>
      <c r="Z89">
        <f>BAWANA!BD89+BAWANA!BE89</f>
        <v>24.39</v>
      </c>
      <c r="AA89">
        <f>BAWANA!X89+BAWANA!Y89</f>
        <v>32</v>
      </c>
      <c r="AB89">
        <f>BAWANA!AE89+BAWANA!AF89</f>
        <v>24.39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213.61</v>
      </c>
      <c r="E90">
        <f>BAWANA!AM90</f>
        <v>0</v>
      </c>
      <c r="F90">
        <f t="shared" si="11"/>
        <v>256</v>
      </c>
      <c r="G90">
        <f t="shared" si="12"/>
        <v>213.61</v>
      </c>
      <c r="H90" s="154"/>
      <c r="I90">
        <f>BRPL_EOD!AK90+BRPL_EOD!AL90</f>
        <v>75.91</v>
      </c>
      <c r="J90">
        <f>BYPL_EOD!AK90+BYPL_EOD!AL90</f>
        <v>49.92</v>
      </c>
      <c r="K90">
        <f>MES_EOD!AK90+MES_EOD!AL90</f>
        <v>5.82</v>
      </c>
      <c r="L90">
        <f>NDMC_EOD!AK90+NDMC_EOD!AL90</f>
        <v>28.92</v>
      </c>
      <c r="M90">
        <f>TPDDL_EOD!AK90+TPDDL_EOD!AL90</f>
        <v>53.04</v>
      </c>
      <c r="N90">
        <f t="shared" si="7"/>
        <v>213.60999999999999</v>
      </c>
      <c r="O90" s="154">
        <f t="shared" si="8"/>
        <v>0</v>
      </c>
      <c r="P90">
        <v>75.910000000000011</v>
      </c>
      <c r="Q90">
        <v>49.920000000000009</v>
      </c>
      <c r="R90">
        <v>5.8200000000000012</v>
      </c>
      <c r="S90">
        <v>28.920000000000005</v>
      </c>
      <c r="T90">
        <v>53.040000000000006</v>
      </c>
      <c r="U90" s="156">
        <f t="shared" si="9"/>
        <v>213.61</v>
      </c>
      <c r="V90" s="154">
        <f t="shared" si="10"/>
        <v>0</v>
      </c>
      <c r="Y90">
        <f>BAWANA!AW90+BAWANA!AX90</f>
        <v>32</v>
      </c>
      <c r="Z90">
        <f>BAWANA!BD90+BAWANA!BE90</f>
        <v>24.39</v>
      </c>
      <c r="AA90">
        <f>BAWANA!X90+BAWANA!Y90</f>
        <v>32</v>
      </c>
      <c r="AB90">
        <f>BAWANA!AE90+BAWANA!AF90</f>
        <v>24.39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213.64</v>
      </c>
      <c r="E91">
        <f>BAWANA!AM91</f>
        <v>0</v>
      </c>
      <c r="F91">
        <f t="shared" si="11"/>
        <v>256</v>
      </c>
      <c r="G91">
        <f t="shared" si="12"/>
        <v>213.64</v>
      </c>
      <c r="H91" s="154"/>
      <c r="I91">
        <f>BRPL_EOD!AK91+BRPL_EOD!AL91</f>
        <v>75.84</v>
      </c>
      <c r="J91">
        <f>BYPL_EOD!AK91+BYPL_EOD!AL91</f>
        <v>49.92</v>
      </c>
      <c r="K91">
        <f>MES_EOD!AK91+MES_EOD!AL91</f>
        <v>5.82</v>
      </c>
      <c r="L91">
        <f>NDMC_EOD!AK91+NDMC_EOD!AL91</f>
        <v>29.06</v>
      </c>
      <c r="M91">
        <f>TPDDL_EOD!AK91+TPDDL_EOD!AL91</f>
        <v>52.99</v>
      </c>
      <c r="N91">
        <f t="shared" si="7"/>
        <v>213.63000000000002</v>
      </c>
      <c r="O91" s="154">
        <f t="shared" si="8"/>
        <v>9.9999999999624833E-3</v>
      </c>
      <c r="P91">
        <v>75.844861772541364</v>
      </c>
      <c r="Q91">
        <v>49.92</v>
      </c>
      <c r="R91">
        <v>5.8202726393255348</v>
      </c>
      <c r="S91">
        <v>29.061468766371647</v>
      </c>
      <c r="T91">
        <v>52.993396821761415</v>
      </c>
      <c r="U91" s="156">
        <f t="shared" si="9"/>
        <v>213.63999999999996</v>
      </c>
      <c r="V91" s="154">
        <f t="shared" si="10"/>
        <v>0</v>
      </c>
      <c r="Y91">
        <f>BAWANA!AW91+BAWANA!AX91</f>
        <v>32</v>
      </c>
      <c r="Z91">
        <f>BAWANA!BD91+BAWANA!BE91</f>
        <v>24.36</v>
      </c>
      <c r="AA91">
        <f>BAWANA!X91+BAWANA!Y91</f>
        <v>32</v>
      </c>
      <c r="AB91">
        <f>BAWANA!AE91+BAWANA!AF91</f>
        <v>24.36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213.64</v>
      </c>
      <c r="E92">
        <f>BAWANA!AM92</f>
        <v>0</v>
      </c>
      <c r="F92">
        <f t="shared" si="11"/>
        <v>256</v>
      </c>
      <c r="G92">
        <f t="shared" si="12"/>
        <v>213.64</v>
      </c>
      <c r="H92" s="154"/>
      <c r="I92">
        <f>BRPL_EOD!AK92+BRPL_EOD!AL92</f>
        <v>75.84</v>
      </c>
      <c r="J92">
        <f>BYPL_EOD!AK92+BYPL_EOD!AL92</f>
        <v>49.92</v>
      </c>
      <c r="K92">
        <f>MES_EOD!AK92+MES_EOD!AL92</f>
        <v>5.82</v>
      </c>
      <c r="L92">
        <f>NDMC_EOD!AK92+NDMC_EOD!AL92</f>
        <v>29.06</v>
      </c>
      <c r="M92">
        <f>TPDDL_EOD!AK92+TPDDL_EOD!AL92</f>
        <v>52.99</v>
      </c>
      <c r="N92">
        <f t="shared" si="7"/>
        <v>213.63000000000002</v>
      </c>
      <c r="O92" s="154">
        <f t="shared" si="8"/>
        <v>9.9999999999624833E-3</v>
      </c>
      <c r="P92">
        <v>75.844861772541364</v>
      </c>
      <c r="Q92">
        <v>49.92</v>
      </c>
      <c r="R92">
        <v>5.8202726393255348</v>
      </c>
      <c r="S92">
        <v>29.061468766371647</v>
      </c>
      <c r="T92">
        <v>52.993396821761415</v>
      </c>
      <c r="U92" s="156">
        <f t="shared" si="9"/>
        <v>213.63999999999996</v>
      </c>
      <c r="V92" s="154">
        <f t="shared" si="10"/>
        <v>0</v>
      </c>
      <c r="Y92">
        <f>BAWANA!AW92+BAWANA!AX92</f>
        <v>32</v>
      </c>
      <c r="Z92">
        <f>BAWANA!BD92+BAWANA!BE92</f>
        <v>24.36</v>
      </c>
      <c r="AA92">
        <f>BAWANA!X92+BAWANA!Y92</f>
        <v>32</v>
      </c>
      <c r="AB92">
        <f>BAWANA!AE92+BAWANA!AF92</f>
        <v>24.36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213.64</v>
      </c>
      <c r="E93">
        <f>BAWANA!AM93</f>
        <v>0</v>
      </c>
      <c r="F93">
        <f t="shared" si="11"/>
        <v>256</v>
      </c>
      <c r="G93">
        <f t="shared" si="12"/>
        <v>213.64</v>
      </c>
      <c r="H93" s="154"/>
      <c r="I93">
        <f>BRPL_EOD!AK93+BRPL_EOD!AL93</f>
        <v>75.84</v>
      </c>
      <c r="J93">
        <f>BYPL_EOD!AK93+BYPL_EOD!AL93</f>
        <v>49.92</v>
      </c>
      <c r="K93">
        <f>MES_EOD!AK93+MES_EOD!AL93</f>
        <v>5.82</v>
      </c>
      <c r="L93">
        <f>NDMC_EOD!AK93+NDMC_EOD!AL93</f>
        <v>29.06</v>
      </c>
      <c r="M93">
        <f>TPDDL_EOD!AK93+TPDDL_EOD!AL93</f>
        <v>52.99</v>
      </c>
      <c r="N93">
        <f t="shared" si="7"/>
        <v>213.63000000000002</v>
      </c>
      <c r="O93" s="154">
        <f t="shared" si="8"/>
        <v>9.9999999999624833E-3</v>
      </c>
      <c r="P93">
        <v>75.844861772541364</v>
      </c>
      <c r="Q93">
        <v>49.92</v>
      </c>
      <c r="R93">
        <v>5.8202726393255348</v>
      </c>
      <c r="S93">
        <v>29.061468766371647</v>
      </c>
      <c r="T93">
        <v>52.993396821761415</v>
      </c>
      <c r="U93" s="156">
        <f t="shared" si="9"/>
        <v>213.63999999999996</v>
      </c>
      <c r="V93" s="154">
        <f t="shared" si="10"/>
        <v>0</v>
      </c>
      <c r="Y93">
        <f>BAWANA!AW93+BAWANA!AX93</f>
        <v>32</v>
      </c>
      <c r="Z93">
        <f>BAWANA!BD93+BAWANA!BE93</f>
        <v>24.36</v>
      </c>
      <c r="AA93">
        <f>BAWANA!X93+BAWANA!Y93</f>
        <v>32</v>
      </c>
      <c r="AB93">
        <f>BAWANA!AE93+BAWANA!AF93</f>
        <v>24.36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213.4</v>
      </c>
      <c r="E94">
        <f>BAWANA!AM94</f>
        <v>0</v>
      </c>
      <c r="F94">
        <f t="shared" si="11"/>
        <v>256</v>
      </c>
      <c r="G94">
        <f t="shared" si="12"/>
        <v>213.4</v>
      </c>
      <c r="H94" s="154"/>
      <c r="I94">
        <f>BRPL_EOD!AK94+BRPL_EOD!AL94</f>
        <v>76.569999999999993</v>
      </c>
      <c r="J94">
        <f>BYPL_EOD!AK94+BYPL_EOD!AL94</f>
        <v>49.92</v>
      </c>
      <c r="K94">
        <f>MES_EOD!AK94+MES_EOD!AL94</f>
        <v>5.82</v>
      </c>
      <c r="L94">
        <f>NDMC_EOD!AK94+NDMC_EOD!AL94</f>
        <v>27.59</v>
      </c>
      <c r="M94">
        <f>TPDDL_EOD!AK94+TPDDL_EOD!AL94</f>
        <v>53.5</v>
      </c>
      <c r="N94">
        <f t="shared" si="7"/>
        <v>213.4</v>
      </c>
      <c r="O94" s="154">
        <f t="shared" si="8"/>
        <v>0</v>
      </c>
      <c r="P94">
        <v>76.569999999999993</v>
      </c>
      <c r="Q94">
        <v>49.92</v>
      </c>
      <c r="R94">
        <v>5.82</v>
      </c>
      <c r="S94">
        <v>27.59</v>
      </c>
      <c r="T94">
        <v>53.5</v>
      </c>
      <c r="U94" s="156">
        <f t="shared" si="9"/>
        <v>213.4</v>
      </c>
      <c r="V94" s="154">
        <f t="shared" si="10"/>
        <v>0</v>
      </c>
      <c r="Y94">
        <f>BAWANA!AW94+BAWANA!AX94</f>
        <v>32</v>
      </c>
      <c r="Z94">
        <f>BAWANA!BD94+BAWANA!BE94</f>
        <v>24.6</v>
      </c>
      <c r="AA94">
        <f>BAWANA!X94+BAWANA!Y94</f>
        <v>32</v>
      </c>
      <c r="AB94">
        <f>BAWANA!AE94+BAWANA!AF94</f>
        <v>24.6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213.4</v>
      </c>
      <c r="E95">
        <f>BAWANA!AM95</f>
        <v>0</v>
      </c>
      <c r="F95">
        <f t="shared" si="11"/>
        <v>256</v>
      </c>
      <c r="G95">
        <f t="shared" si="12"/>
        <v>213.4</v>
      </c>
      <c r="H95" s="154"/>
      <c r="I95">
        <f>BRPL_EOD!AK95+BRPL_EOD!AL95</f>
        <v>76.569999999999993</v>
      </c>
      <c r="J95">
        <f>BYPL_EOD!AK95+BYPL_EOD!AL95</f>
        <v>49.92</v>
      </c>
      <c r="K95">
        <f>MES_EOD!AK95+MES_EOD!AL95</f>
        <v>5.82</v>
      </c>
      <c r="L95">
        <f>NDMC_EOD!AK95+NDMC_EOD!AL95</f>
        <v>27.59</v>
      </c>
      <c r="M95">
        <f>TPDDL_EOD!AK95+TPDDL_EOD!AL95</f>
        <v>53.5</v>
      </c>
      <c r="N95">
        <f t="shared" si="7"/>
        <v>213.4</v>
      </c>
      <c r="O95" s="154">
        <f t="shared" si="8"/>
        <v>0</v>
      </c>
      <c r="P95">
        <v>76.569999999999993</v>
      </c>
      <c r="Q95">
        <v>49.92</v>
      </c>
      <c r="R95">
        <v>5.82</v>
      </c>
      <c r="S95">
        <v>27.59</v>
      </c>
      <c r="T95">
        <v>53.5</v>
      </c>
      <c r="U95" s="156">
        <f t="shared" si="9"/>
        <v>213.4</v>
      </c>
      <c r="V95" s="154">
        <f t="shared" si="10"/>
        <v>0</v>
      </c>
      <c r="Y95">
        <f>BAWANA!AW95+BAWANA!AX95</f>
        <v>32</v>
      </c>
      <c r="Z95">
        <f>BAWANA!BD95+BAWANA!BE95</f>
        <v>24.6</v>
      </c>
      <c r="AA95">
        <f>BAWANA!X95+BAWANA!Y95</f>
        <v>32</v>
      </c>
      <c r="AB95">
        <f>BAWANA!AE95+BAWANA!AF95</f>
        <v>24.6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213.4</v>
      </c>
      <c r="E96">
        <f>BAWANA!AM96</f>
        <v>0</v>
      </c>
      <c r="F96">
        <f t="shared" si="11"/>
        <v>256</v>
      </c>
      <c r="G96">
        <f t="shared" si="12"/>
        <v>213.4</v>
      </c>
      <c r="H96" s="154"/>
      <c r="I96">
        <f>BRPL_EOD!AK96+BRPL_EOD!AL96</f>
        <v>76.569999999999993</v>
      </c>
      <c r="J96">
        <f>BYPL_EOD!AK96+BYPL_EOD!AL96</f>
        <v>49.92</v>
      </c>
      <c r="K96">
        <f>MES_EOD!AK96+MES_EOD!AL96</f>
        <v>5.82</v>
      </c>
      <c r="L96">
        <f>NDMC_EOD!AK96+NDMC_EOD!AL96</f>
        <v>27.59</v>
      </c>
      <c r="M96">
        <f>TPDDL_EOD!AK96+TPDDL_EOD!AL96</f>
        <v>53.5</v>
      </c>
      <c r="N96">
        <f t="shared" si="7"/>
        <v>213.4</v>
      </c>
      <c r="O96" s="154">
        <f t="shared" si="8"/>
        <v>0</v>
      </c>
      <c r="P96">
        <v>76.569999999999993</v>
      </c>
      <c r="Q96">
        <v>49.92</v>
      </c>
      <c r="R96">
        <v>5.82</v>
      </c>
      <c r="S96">
        <v>27.59</v>
      </c>
      <c r="T96">
        <v>53.5</v>
      </c>
      <c r="U96" s="156">
        <f t="shared" si="9"/>
        <v>213.4</v>
      </c>
      <c r="V96" s="154">
        <f t="shared" si="10"/>
        <v>0</v>
      </c>
      <c r="Y96">
        <f>BAWANA!AW96+BAWANA!AX96</f>
        <v>32</v>
      </c>
      <c r="Z96">
        <f>BAWANA!BD96+BAWANA!BE96</f>
        <v>24.6</v>
      </c>
      <c r="AA96">
        <f>BAWANA!X96+BAWANA!Y96</f>
        <v>32</v>
      </c>
      <c r="AB96">
        <f>BAWANA!AE96+BAWANA!AF96</f>
        <v>24.6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213.64</v>
      </c>
      <c r="E97">
        <f>BAWANA!AM97</f>
        <v>0</v>
      </c>
      <c r="F97">
        <f t="shared" si="11"/>
        <v>256</v>
      </c>
      <c r="G97">
        <f t="shared" si="12"/>
        <v>213.64</v>
      </c>
      <c r="H97" s="154"/>
      <c r="I97">
        <f>BRPL_EOD!AK97+BRPL_EOD!AL97</f>
        <v>75.84</v>
      </c>
      <c r="J97">
        <f>BYPL_EOD!AK97+BYPL_EOD!AL97</f>
        <v>49.92</v>
      </c>
      <c r="K97">
        <f>MES_EOD!AK97+MES_EOD!AL97</f>
        <v>5.82</v>
      </c>
      <c r="L97">
        <f>NDMC_EOD!AK97+NDMC_EOD!AL97</f>
        <v>29.06</v>
      </c>
      <c r="M97">
        <f>TPDDL_EOD!AK97+TPDDL_EOD!AL97</f>
        <v>52.99</v>
      </c>
      <c r="N97">
        <f t="shared" si="7"/>
        <v>213.63000000000002</v>
      </c>
      <c r="O97" s="154">
        <f t="shared" si="8"/>
        <v>9.9999999999624833E-3</v>
      </c>
      <c r="P97">
        <v>75.844861772541364</v>
      </c>
      <c r="Q97">
        <v>49.92</v>
      </c>
      <c r="R97">
        <v>5.8202726393255348</v>
      </c>
      <c r="S97">
        <v>29.061468766371647</v>
      </c>
      <c r="T97">
        <v>52.993396821761415</v>
      </c>
      <c r="U97" s="156">
        <f t="shared" si="9"/>
        <v>213.63999999999996</v>
      </c>
      <c r="V97" s="154">
        <f t="shared" si="10"/>
        <v>0</v>
      </c>
      <c r="Y97">
        <f>BAWANA!AW97+BAWANA!AX97</f>
        <v>32</v>
      </c>
      <c r="Z97">
        <f>BAWANA!BD97+BAWANA!BE97</f>
        <v>24.36</v>
      </c>
      <c r="AA97">
        <f>BAWANA!X97+BAWANA!Y97</f>
        <v>32</v>
      </c>
      <c r="AB97">
        <f>BAWANA!AE97+BAWANA!AF97</f>
        <v>24.36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213.64</v>
      </c>
      <c r="E98">
        <f>BAWANA!AM98</f>
        <v>0</v>
      </c>
      <c r="F98">
        <f t="shared" si="11"/>
        <v>256</v>
      </c>
      <c r="G98">
        <f t="shared" si="12"/>
        <v>213.64</v>
      </c>
      <c r="H98" s="154"/>
      <c r="I98">
        <f>BRPL_EOD!AK98+BRPL_EOD!AL98</f>
        <v>75.84</v>
      </c>
      <c r="J98">
        <f>BYPL_EOD!AK98+BYPL_EOD!AL98</f>
        <v>49.92</v>
      </c>
      <c r="K98">
        <f>MES_EOD!AK98+MES_EOD!AL98</f>
        <v>5.82</v>
      </c>
      <c r="L98">
        <f>NDMC_EOD!AK98+NDMC_EOD!AL98</f>
        <v>29.06</v>
      </c>
      <c r="M98">
        <f>TPDDL_EOD!AK98+TPDDL_EOD!AL98</f>
        <v>52.99</v>
      </c>
      <c r="N98">
        <f t="shared" si="7"/>
        <v>213.63000000000002</v>
      </c>
      <c r="O98" s="154">
        <f t="shared" si="8"/>
        <v>9.9999999999624833E-3</v>
      </c>
      <c r="P98">
        <v>75.844861772541364</v>
      </c>
      <c r="Q98">
        <v>49.92</v>
      </c>
      <c r="R98">
        <v>5.8202726393255348</v>
      </c>
      <c r="S98">
        <v>29.061468766371647</v>
      </c>
      <c r="T98">
        <v>52.993396821761415</v>
      </c>
      <c r="U98" s="156">
        <f t="shared" si="9"/>
        <v>213.63999999999996</v>
      </c>
      <c r="V98" s="154">
        <f t="shared" si="10"/>
        <v>0</v>
      </c>
      <c r="Y98">
        <f>BAWANA!AW98+BAWANA!AX98</f>
        <v>32</v>
      </c>
      <c r="Z98">
        <f>BAWANA!BD98+BAWANA!BE98</f>
        <v>24.36</v>
      </c>
      <c r="AA98">
        <f>BAWANA!X98+BAWANA!Y98</f>
        <v>32</v>
      </c>
      <c r="AB98">
        <f>BAWANA!AE98+BAWANA!AF98</f>
        <v>24.36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5.5468200000000021</v>
      </c>
      <c r="E99" s="156">
        <f t="shared" si="14"/>
        <v>0</v>
      </c>
      <c r="F99" s="156">
        <f t="shared" si="14"/>
        <v>6.1440000000000001</v>
      </c>
      <c r="G99" s="156">
        <f t="shared" si="14"/>
        <v>5.5468200000000021</v>
      </c>
      <c r="H99" s="156"/>
      <c r="I99" s="156">
        <f t="shared" si="14"/>
        <v>2.1372224999999987</v>
      </c>
      <c r="J99" s="156">
        <f t="shared" si="14"/>
        <v>1.183755000000001</v>
      </c>
      <c r="K99" s="156">
        <f t="shared" si="14"/>
        <v>0.13967999999999997</v>
      </c>
      <c r="L99" s="156">
        <f t="shared" si="14"/>
        <v>0.6957774999999996</v>
      </c>
      <c r="M99" s="156">
        <f t="shared" si="14"/>
        <v>1.3903224999999986</v>
      </c>
      <c r="N99" s="156">
        <f t="shared" si="14"/>
        <v>5.5467575000000089</v>
      </c>
      <c r="O99" s="156">
        <f t="shared" si="14"/>
        <v>6.2499999999850788E-5</v>
      </c>
      <c r="P99" s="156">
        <f t="shared" si="14"/>
        <v>2.1372512911707378</v>
      </c>
      <c r="Q99" s="156">
        <f t="shared" si="14"/>
        <v>1.1837578548866168</v>
      </c>
      <c r="R99" s="156">
        <f t="shared" si="14"/>
        <v>0.13968170661569393</v>
      </c>
      <c r="S99" s="156">
        <f t="shared" si="14"/>
        <v>0.69578653170603255</v>
      </c>
      <c r="T99" s="156">
        <f t="shared" si="14"/>
        <v>1.3903426156209173</v>
      </c>
      <c r="U99" s="156">
        <f t="shared" si="14"/>
        <v>5.5468200000000021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0.2893349999999999</v>
      </c>
      <c r="AA99" s="156">
        <f t="shared" si="15"/>
        <v>0.76800000000000002</v>
      </c>
      <c r="AB99" s="156">
        <f t="shared" si="15"/>
        <v>0.2893349999999999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6"/>
      <c r="B2" t="s">
        <v>500</v>
      </c>
      <c r="C2" t="s">
        <v>501</v>
      </c>
      <c r="D2" t="s">
        <v>502</v>
      </c>
      <c r="E2" t="s">
        <v>504</v>
      </c>
      <c r="F2" t="s">
        <v>505</v>
      </c>
      <c r="G2" t="s">
        <v>506</v>
      </c>
      <c r="H2" t="s">
        <v>512</v>
      </c>
      <c r="I2" t="s">
        <v>513</v>
      </c>
      <c r="J2" t="s">
        <v>514</v>
      </c>
      <c r="K2" t="s">
        <v>515</v>
      </c>
      <c r="L2" t="s">
        <v>518</v>
      </c>
      <c r="M2" t="s">
        <v>525</v>
      </c>
      <c r="N2" t="s">
        <v>526</v>
      </c>
      <c r="O2" t="s">
        <v>527</v>
      </c>
      <c r="P2" t="s">
        <v>530</v>
      </c>
      <c r="Q2" t="s">
        <v>534</v>
      </c>
      <c r="R2" t="s">
        <v>535</v>
      </c>
      <c r="S2" t="s">
        <v>536</v>
      </c>
      <c r="T2" t="s">
        <v>537</v>
      </c>
      <c r="U2" t="s">
        <v>462</v>
      </c>
      <c r="V2" t="s">
        <v>447</v>
      </c>
      <c r="W2" t="s">
        <v>450</v>
      </c>
      <c r="Z2" t="s">
        <v>507</v>
      </c>
      <c r="AA2" t="s">
        <v>508</v>
      </c>
      <c r="AB2" t="s">
        <v>509</v>
      </c>
      <c r="AC2" t="s">
        <v>510</v>
      </c>
      <c r="AD2" t="s">
        <v>516</v>
      </c>
      <c r="AE2" t="s">
        <v>517</v>
      </c>
      <c r="AF2" t="s">
        <v>519</v>
      </c>
      <c r="AG2" t="s">
        <v>520</v>
      </c>
      <c r="AH2" t="s">
        <v>521</v>
      </c>
      <c r="AI2" t="s">
        <v>522</v>
      </c>
      <c r="AJ2" t="s">
        <v>523</v>
      </c>
      <c r="AK2" t="s">
        <v>524</v>
      </c>
      <c r="AL2" t="s">
        <v>528</v>
      </c>
      <c r="AM2" t="s">
        <v>529</v>
      </c>
      <c r="AN2" t="s">
        <v>531</v>
      </c>
      <c r="AO2" t="s">
        <v>464</v>
      </c>
      <c r="AP2" t="s">
        <v>532</v>
      </c>
      <c r="AQ2" t="s">
        <v>533</v>
      </c>
      <c r="AR2" t="s">
        <v>538</v>
      </c>
      <c r="AS2" s="204" t="s">
        <v>539</v>
      </c>
      <c r="AT2" s="204" t="s">
        <v>446</v>
      </c>
      <c r="AU2" s="169"/>
      <c r="AV2" s="204" t="s">
        <v>499</v>
      </c>
      <c r="AW2" s="204" t="s">
        <v>503</v>
      </c>
      <c r="AX2" s="204" t="s">
        <v>511</v>
      </c>
      <c r="AY2" s="169"/>
      <c r="AZ2" s="169"/>
      <c r="BA2" s="216"/>
      <c r="BD2" t="s">
        <v>452</v>
      </c>
      <c r="BE2" t="s">
        <v>459</v>
      </c>
      <c r="BF2" t="s">
        <v>457</v>
      </c>
      <c r="BG2" t="s">
        <v>448</v>
      </c>
      <c r="BH2" t="s">
        <v>465</v>
      </c>
      <c r="BI2" t="s">
        <v>466</v>
      </c>
      <c r="BJ2" t="s">
        <v>463</v>
      </c>
      <c r="BK2" t="s">
        <v>456</v>
      </c>
      <c r="BL2" t="s">
        <v>455</v>
      </c>
      <c r="BM2" t="s">
        <v>451</v>
      </c>
      <c r="BN2" t="s">
        <v>453</v>
      </c>
      <c r="BO2" t="s">
        <v>460</v>
      </c>
      <c r="BP2" t="s">
        <v>461</v>
      </c>
      <c r="BQ2" t="s">
        <v>449</v>
      </c>
      <c r="BR2" t="s">
        <v>454</v>
      </c>
      <c r="BS2" t="s">
        <v>458</v>
      </c>
    </row>
    <row r="3" spans="1:75">
      <c r="A3" t="s">
        <v>45</v>
      </c>
      <c r="B3">
        <v>0</v>
      </c>
      <c r="C3">
        <v>0</v>
      </c>
      <c r="D3">
        <v>28.875</v>
      </c>
      <c r="E3">
        <v>0</v>
      </c>
      <c r="F3">
        <v>0</v>
      </c>
      <c r="G3">
        <v>0</v>
      </c>
      <c r="H3">
        <v>0</v>
      </c>
      <c r="I3">
        <v>63.567999999999998</v>
      </c>
      <c r="J3">
        <v>21.92</v>
      </c>
      <c r="K3">
        <v>215.533728</v>
      </c>
      <c r="L3">
        <v>653.15250000000003</v>
      </c>
      <c r="M3">
        <v>74</v>
      </c>
      <c r="N3">
        <v>118.125</v>
      </c>
      <c r="O3">
        <v>123.66562500000001</v>
      </c>
      <c r="P3">
        <v>132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147.515625</v>
      </c>
      <c r="X3">
        <v>0</v>
      </c>
      <c r="Y3">
        <v>0</v>
      </c>
      <c r="Z3">
        <v>13.1076</v>
      </c>
      <c r="AA3">
        <v>39.5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8.8740000000000006</v>
      </c>
      <c r="AG3">
        <v>38.127600000000001</v>
      </c>
      <c r="AH3">
        <v>152.94049999999999</v>
      </c>
      <c r="AI3">
        <v>29.279</v>
      </c>
      <c r="AJ3">
        <v>0</v>
      </c>
      <c r="AK3">
        <v>51.394500000000001</v>
      </c>
      <c r="AL3">
        <v>83.664000000000001</v>
      </c>
      <c r="AM3">
        <v>0</v>
      </c>
      <c r="AN3">
        <v>0.68867999999999996</v>
      </c>
      <c r="AO3">
        <v>20.58</v>
      </c>
      <c r="AP3">
        <v>11.1447</v>
      </c>
      <c r="AQ3">
        <v>28.35</v>
      </c>
      <c r="AR3">
        <v>53.543999999999997</v>
      </c>
      <c r="AS3">
        <v>32.284799999999997</v>
      </c>
      <c r="AT3">
        <v>11.2476</v>
      </c>
      <c r="AU3">
        <v>0</v>
      </c>
      <c r="AV3">
        <v>13.65</v>
      </c>
      <c r="AW3">
        <v>69.504000000000005</v>
      </c>
      <c r="AX3">
        <v>2.1920000000000002</v>
      </c>
      <c r="AY3">
        <v>0</v>
      </c>
      <c r="AZ3">
        <f>BW3</f>
        <v>71.37</v>
      </c>
      <c r="BA3">
        <f>SUM(B3:AZ3)</f>
        <v>2994.5082179999995</v>
      </c>
      <c r="BD3">
        <v>16.05</v>
      </c>
      <c r="BE3">
        <v>7.63</v>
      </c>
      <c r="BF3">
        <v>0.9</v>
      </c>
      <c r="BG3">
        <v>4.07</v>
      </c>
      <c r="BH3">
        <v>5.81</v>
      </c>
      <c r="BI3">
        <v>4.8499999999999996</v>
      </c>
      <c r="BJ3">
        <v>2.5099999999999998</v>
      </c>
      <c r="BK3">
        <v>3.33</v>
      </c>
      <c r="BL3">
        <v>2.17</v>
      </c>
      <c r="BM3">
        <v>1.58</v>
      </c>
      <c r="BN3">
        <v>0.53</v>
      </c>
      <c r="BO3">
        <v>14.94</v>
      </c>
      <c r="BP3">
        <v>0</v>
      </c>
      <c r="BQ3">
        <v>4.3899999999999997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71.37</v>
      </c>
    </row>
    <row r="4" spans="1:75">
      <c r="A4" t="s">
        <v>46</v>
      </c>
      <c r="B4">
        <v>0</v>
      </c>
      <c r="C4">
        <v>0</v>
      </c>
      <c r="D4">
        <v>28.875</v>
      </c>
      <c r="E4">
        <v>0</v>
      </c>
      <c r="F4">
        <v>0</v>
      </c>
      <c r="G4">
        <v>0</v>
      </c>
      <c r="H4">
        <v>0</v>
      </c>
      <c r="I4">
        <v>63.567999999999998</v>
      </c>
      <c r="J4">
        <v>21.92</v>
      </c>
      <c r="K4">
        <v>215.533728</v>
      </c>
      <c r="L4">
        <v>653.15250000000003</v>
      </c>
      <c r="M4">
        <v>74</v>
      </c>
      <c r="N4">
        <v>118.125</v>
      </c>
      <c r="O4">
        <v>123.66562500000001</v>
      </c>
      <c r="P4">
        <v>132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147.515625</v>
      </c>
      <c r="X4">
        <v>0</v>
      </c>
      <c r="Y4">
        <v>0</v>
      </c>
      <c r="Z4">
        <v>13.1076</v>
      </c>
      <c r="AA4">
        <v>39.5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8.8740000000000006</v>
      </c>
      <c r="AG4">
        <v>38.127600000000001</v>
      </c>
      <c r="AH4">
        <v>152.94049999999999</v>
      </c>
      <c r="AI4">
        <v>29.279</v>
      </c>
      <c r="AJ4">
        <v>0</v>
      </c>
      <c r="AK4">
        <v>51.394500000000001</v>
      </c>
      <c r="AL4">
        <v>83.664000000000001</v>
      </c>
      <c r="AM4">
        <v>0</v>
      </c>
      <c r="AN4">
        <v>0.68867999999999996</v>
      </c>
      <c r="AO4">
        <v>20.58</v>
      </c>
      <c r="AP4">
        <v>11.1447</v>
      </c>
      <c r="AQ4">
        <v>28.35</v>
      </c>
      <c r="AR4">
        <v>53.543999999999997</v>
      </c>
      <c r="AS4">
        <v>32.284799999999997</v>
      </c>
      <c r="AT4">
        <v>11.2476</v>
      </c>
      <c r="AU4">
        <v>0</v>
      </c>
      <c r="AV4">
        <v>13.65</v>
      </c>
      <c r="AW4">
        <v>69.504000000000005</v>
      </c>
      <c r="AX4">
        <v>2.1920000000000002</v>
      </c>
      <c r="AY4">
        <v>0</v>
      </c>
      <c r="AZ4">
        <f t="shared" ref="AZ4:AZ67" si="0">BW4</f>
        <v>71.37</v>
      </c>
      <c r="BA4">
        <f t="shared" ref="BA4:BA67" si="1">SUM(B4:AZ4)</f>
        <v>2994.5082179999995</v>
      </c>
      <c r="BD4">
        <v>16.05</v>
      </c>
      <c r="BE4">
        <v>7.63</v>
      </c>
      <c r="BF4">
        <v>0.9</v>
      </c>
      <c r="BG4">
        <v>4.07</v>
      </c>
      <c r="BH4">
        <v>5.81</v>
      </c>
      <c r="BI4">
        <v>4.8499999999999996</v>
      </c>
      <c r="BJ4">
        <v>2.5099999999999998</v>
      </c>
      <c r="BK4">
        <v>3.33</v>
      </c>
      <c r="BL4">
        <v>2.17</v>
      </c>
      <c r="BM4">
        <v>1.58</v>
      </c>
      <c r="BN4">
        <v>0.53</v>
      </c>
      <c r="BO4">
        <v>14.94</v>
      </c>
      <c r="BP4">
        <v>0</v>
      </c>
      <c r="BQ4">
        <v>4.3899999999999997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71.37</v>
      </c>
    </row>
    <row r="5" spans="1:75">
      <c r="A5" t="s">
        <v>47</v>
      </c>
      <c r="B5">
        <v>0</v>
      </c>
      <c r="C5">
        <v>0</v>
      </c>
      <c r="D5">
        <v>28.875</v>
      </c>
      <c r="E5">
        <v>0</v>
      </c>
      <c r="F5">
        <v>0</v>
      </c>
      <c r="G5">
        <v>0</v>
      </c>
      <c r="H5">
        <v>0</v>
      </c>
      <c r="I5">
        <v>63.567999999999998</v>
      </c>
      <c r="J5">
        <v>21.92</v>
      </c>
      <c r="K5">
        <v>215.533728</v>
      </c>
      <c r="L5">
        <v>653.15250000000003</v>
      </c>
      <c r="M5">
        <v>74</v>
      </c>
      <c r="N5">
        <v>118.125</v>
      </c>
      <c r="O5">
        <v>123.66562500000001</v>
      </c>
      <c r="P5">
        <v>132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147.515625</v>
      </c>
      <c r="X5">
        <v>0</v>
      </c>
      <c r="Y5">
        <v>0</v>
      </c>
      <c r="Z5">
        <v>13.1076</v>
      </c>
      <c r="AA5">
        <v>28.045000000000002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38.127600000000001</v>
      </c>
      <c r="AH5">
        <v>152.94049999999999</v>
      </c>
      <c r="AI5">
        <v>29.279</v>
      </c>
      <c r="AJ5">
        <v>0</v>
      </c>
      <c r="AK5">
        <v>51.394500000000001</v>
      </c>
      <c r="AL5">
        <v>83.664000000000001</v>
      </c>
      <c r="AM5">
        <v>0</v>
      </c>
      <c r="AN5">
        <v>0.68867999999999996</v>
      </c>
      <c r="AO5">
        <v>20.58</v>
      </c>
      <c r="AP5">
        <v>11.1447</v>
      </c>
      <c r="AQ5">
        <v>28.35</v>
      </c>
      <c r="AR5">
        <v>48.576000000000001</v>
      </c>
      <c r="AS5">
        <v>32.284799999999997</v>
      </c>
      <c r="AT5">
        <v>11.2476</v>
      </c>
      <c r="AU5">
        <v>0</v>
      </c>
      <c r="AV5">
        <v>13.65</v>
      </c>
      <c r="AW5">
        <v>69.504000000000005</v>
      </c>
      <c r="AX5">
        <v>2.1920000000000002</v>
      </c>
      <c r="AY5">
        <v>0</v>
      </c>
      <c r="AZ5">
        <f t="shared" si="0"/>
        <v>71.78</v>
      </c>
      <c r="BA5">
        <f t="shared" si="1"/>
        <v>2978.495218</v>
      </c>
      <c r="BD5">
        <v>16.05</v>
      </c>
      <c r="BE5">
        <v>7.63</v>
      </c>
      <c r="BF5">
        <v>0.9</v>
      </c>
      <c r="BG5">
        <v>4.07</v>
      </c>
      <c r="BH5">
        <v>5.81</v>
      </c>
      <c r="BI5">
        <v>4.8499999999999996</v>
      </c>
      <c r="BJ5">
        <v>2.5099999999999998</v>
      </c>
      <c r="BK5">
        <v>3.33</v>
      </c>
      <c r="BL5">
        <v>2.17</v>
      </c>
      <c r="BM5">
        <v>1.58</v>
      </c>
      <c r="BN5">
        <v>0.53</v>
      </c>
      <c r="BO5">
        <v>15.35</v>
      </c>
      <c r="BP5">
        <v>0</v>
      </c>
      <c r="BQ5">
        <v>4.3899999999999997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71.78</v>
      </c>
    </row>
    <row r="6" spans="1:75">
      <c r="A6" t="s">
        <v>48</v>
      </c>
      <c r="B6">
        <v>0</v>
      </c>
      <c r="C6">
        <v>0</v>
      </c>
      <c r="D6">
        <v>28.875</v>
      </c>
      <c r="E6">
        <v>0</v>
      </c>
      <c r="F6">
        <v>0</v>
      </c>
      <c r="G6">
        <v>0</v>
      </c>
      <c r="H6">
        <v>0</v>
      </c>
      <c r="I6">
        <v>63.567999999999998</v>
      </c>
      <c r="J6">
        <v>21.92</v>
      </c>
      <c r="K6">
        <v>215.533728</v>
      </c>
      <c r="L6">
        <v>653.15250000000003</v>
      </c>
      <c r="M6">
        <v>74</v>
      </c>
      <c r="N6">
        <v>118.125</v>
      </c>
      <c r="O6">
        <v>123.66562500000001</v>
      </c>
      <c r="P6">
        <v>132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147.515625</v>
      </c>
      <c r="X6">
        <v>0</v>
      </c>
      <c r="Y6">
        <v>0</v>
      </c>
      <c r="Z6">
        <v>13.1076</v>
      </c>
      <c r="AA6">
        <v>28.045000000000002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38.127600000000001</v>
      </c>
      <c r="AH6">
        <v>152.94049999999999</v>
      </c>
      <c r="AI6">
        <v>29.279</v>
      </c>
      <c r="AJ6">
        <v>0</v>
      </c>
      <c r="AK6">
        <v>51.394500000000001</v>
      </c>
      <c r="AL6">
        <v>83.664000000000001</v>
      </c>
      <c r="AM6">
        <v>0</v>
      </c>
      <c r="AN6">
        <v>0.68867999999999996</v>
      </c>
      <c r="AO6">
        <v>20.58</v>
      </c>
      <c r="AP6">
        <v>11.1447</v>
      </c>
      <c r="AQ6">
        <v>18.899999999999999</v>
      </c>
      <c r="AR6">
        <v>48.576000000000001</v>
      </c>
      <c r="AS6">
        <v>32.284799999999997</v>
      </c>
      <c r="AT6">
        <v>11.2476</v>
      </c>
      <c r="AU6">
        <v>0</v>
      </c>
      <c r="AV6">
        <v>13.65</v>
      </c>
      <c r="AW6">
        <v>69.504000000000005</v>
      </c>
      <c r="AX6">
        <v>2.1920000000000002</v>
      </c>
      <c r="AY6">
        <v>0</v>
      </c>
      <c r="AZ6">
        <f t="shared" si="0"/>
        <v>71.8</v>
      </c>
      <c r="BA6">
        <f t="shared" si="1"/>
        <v>2969.0652180000002</v>
      </c>
      <c r="BD6">
        <v>16.05</v>
      </c>
      <c r="BE6">
        <v>7.63</v>
      </c>
      <c r="BF6">
        <v>0.92</v>
      </c>
      <c r="BG6">
        <v>4.07</v>
      </c>
      <c r="BH6">
        <v>5.81</v>
      </c>
      <c r="BI6">
        <v>4.8499999999999996</v>
      </c>
      <c r="BJ6">
        <v>2.5099999999999998</v>
      </c>
      <c r="BK6">
        <v>3.33</v>
      </c>
      <c r="BL6">
        <v>2.17</v>
      </c>
      <c r="BM6">
        <v>1.58</v>
      </c>
      <c r="BN6">
        <v>0.53</v>
      </c>
      <c r="BO6">
        <v>15.35</v>
      </c>
      <c r="BP6">
        <v>0</v>
      </c>
      <c r="BQ6">
        <v>4.3899999999999997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71.8</v>
      </c>
    </row>
    <row r="7" spans="1:75">
      <c r="A7" t="s">
        <v>49</v>
      </c>
      <c r="B7">
        <v>0</v>
      </c>
      <c r="C7">
        <v>0</v>
      </c>
      <c r="D7">
        <v>28.875</v>
      </c>
      <c r="E7">
        <v>0</v>
      </c>
      <c r="F7">
        <v>0</v>
      </c>
      <c r="G7">
        <v>0</v>
      </c>
      <c r="H7">
        <v>0</v>
      </c>
      <c r="I7">
        <v>65.760000000000005</v>
      </c>
      <c r="J7">
        <v>19.728000000000002</v>
      </c>
      <c r="K7">
        <v>215.533728</v>
      </c>
      <c r="L7">
        <v>653.15250000000003</v>
      </c>
      <c r="M7">
        <v>76</v>
      </c>
      <c r="N7">
        <v>118.125</v>
      </c>
      <c r="O7">
        <v>123.66562500000001</v>
      </c>
      <c r="P7">
        <v>132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147.515625</v>
      </c>
      <c r="X7">
        <v>0</v>
      </c>
      <c r="Y7">
        <v>0</v>
      </c>
      <c r="Z7">
        <v>13.1076</v>
      </c>
      <c r="AA7">
        <v>26.544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38.127600000000001</v>
      </c>
      <c r="AH7">
        <v>152.94049999999999</v>
      </c>
      <c r="AI7">
        <v>15.276</v>
      </c>
      <c r="AJ7">
        <v>0</v>
      </c>
      <c r="AK7">
        <v>51.394500000000001</v>
      </c>
      <c r="AL7">
        <v>83.664000000000001</v>
      </c>
      <c r="AM7">
        <v>0</v>
      </c>
      <c r="AN7">
        <v>0.68867999999999996</v>
      </c>
      <c r="AO7">
        <v>20.58</v>
      </c>
      <c r="AP7">
        <v>11.1447</v>
      </c>
      <c r="AQ7">
        <v>18.899999999999999</v>
      </c>
      <c r="AR7">
        <v>48.576000000000001</v>
      </c>
      <c r="AS7">
        <v>32.284799999999997</v>
      </c>
      <c r="AT7">
        <v>11.2476</v>
      </c>
      <c r="AU7">
        <v>0</v>
      </c>
      <c r="AV7">
        <v>13.65</v>
      </c>
      <c r="AW7">
        <v>69.504000000000005</v>
      </c>
      <c r="AX7">
        <v>2.1920000000000002</v>
      </c>
      <c r="AY7">
        <v>0</v>
      </c>
      <c r="AZ7">
        <f t="shared" si="0"/>
        <v>71.790000000000006</v>
      </c>
      <c r="BA7">
        <f t="shared" si="1"/>
        <v>2955.5512179999996</v>
      </c>
      <c r="BD7">
        <v>16.05</v>
      </c>
      <c r="BE7">
        <v>7.63</v>
      </c>
      <c r="BF7">
        <v>0.92</v>
      </c>
      <c r="BG7">
        <v>4.07</v>
      </c>
      <c r="BH7">
        <v>5.81</v>
      </c>
      <c r="BI7">
        <v>4.8499999999999996</v>
      </c>
      <c r="BJ7">
        <v>2.5099999999999998</v>
      </c>
      <c r="BK7">
        <v>3.33</v>
      </c>
      <c r="BL7">
        <v>2.17</v>
      </c>
      <c r="BM7">
        <v>1.58</v>
      </c>
      <c r="BN7">
        <v>0.53</v>
      </c>
      <c r="BO7">
        <v>15.35</v>
      </c>
      <c r="BP7">
        <v>0</v>
      </c>
      <c r="BQ7">
        <v>4.3899999999999997</v>
      </c>
      <c r="BR7">
        <v>2.15</v>
      </c>
      <c r="BS7">
        <v>0.45</v>
      </c>
      <c r="BT7">
        <v>0</v>
      </c>
      <c r="BU7">
        <v>0</v>
      </c>
      <c r="BV7">
        <v>0</v>
      </c>
      <c r="BW7">
        <f t="shared" si="2"/>
        <v>71.790000000000006</v>
      </c>
    </row>
    <row r="8" spans="1:75">
      <c r="A8" t="s">
        <v>50</v>
      </c>
      <c r="B8">
        <v>0</v>
      </c>
      <c r="C8">
        <v>0</v>
      </c>
      <c r="D8">
        <v>28.875</v>
      </c>
      <c r="E8">
        <v>0</v>
      </c>
      <c r="F8">
        <v>0</v>
      </c>
      <c r="G8">
        <v>0</v>
      </c>
      <c r="H8">
        <v>0</v>
      </c>
      <c r="I8">
        <v>65.760000000000005</v>
      </c>
      <c r="J8">
        <v>19.728000000000002</v>
      </c>
      <c r="K8">
        <v>215.533728</v>
      </c>
      <c r="L8">
        <v>653.15250000000003</v>
      </c>
      <c r="M8">
        <v>76</v>
      </c>
      <c r="N8">
        <v>118.125</v>
      </c>
      <c r="O8">
        <v>123.66562500000001</v>
      </c>
      <c r="P8">
        <v>132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147.515625</v>
      </c>
      <c r="X8">
        <v>0</v>
      </c>
      <c r="Y8">
        <v>0</v>
      </c>
      <c r="Z8">
        <v>13.1076</v>
      </c>
      <c r="AA8">
        <v>14.04936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38.127600000000001</v>
      </c>
      <c r="AH8">
        <v>152.94049999999999</v>
      </c>
      <c r="AI8">
        <v>15.276</v>
      </c>
      <c r="AJ8">
        <v>0</v>
      </c>
      <c r="AK8">
        <v>51.394500000000001</v>
      </c>
      <c r="AL8">
        <v>83.664000000000001</v>
      </c>
      <c r="AM8">
        <v>0</v>
      </c>
      <c r="AN8">
        <v>0.68867999999999996</v>
      </c>
      <c r="AO8">
        <v>20.58</v>
      </c>
      <c r="AP8">
        <v>11.1447</v>
      </c>
      <c r="AQ8">
        <v>18.899999999999999</v>
      </c>
      <c r="AR8">
        <v>48.576000000000001</v>
      </c>
      <c r="AS8">
        <v>32.284799999999997</v>
      </c>
      <c r="AT8">
        <v>11.2476</v>
      </c>
      <c r="AU8">
        <v>0</v>
      </c>
      <c r="AV8">
        <v>13.65</v>
      </c>
      <c r="AW8">
        <v>69.504000000000005</v>
      </c>
      <c r="AX8">
        <v>2.1920000000000002</v>
      </c>
      <c r="AY8">
        <v>0</v>
      </c>
      <c r="AZ8">
        <f t="shared" si="0"/>
        <v>71.830000000000013</v>
      </c>
      <c r="BA8">
        <f t="shared" si="1"/>
        <v>2943.0965779999997</v>
      </c>
      <c r="BD8">
        <v>16.05</v>
      </c>
      <c r="BE8">
        <v>7.63</v>
      </c>
      <c r="BF8">
        <v>0.96</v>
      </c>
      <c r="BG8">
        <v>4.07</v>
      </c>
      <c r="BH8">
        <v>5.81</v>
      </c>
      <c r="BI8">
        <v>4.8499999999999996</v>
      </c>
      <c r="BJ8">
        <v>2.5099999999999998</v>
      </c>
      <c r="BK8">
        <v>3.33</v>
      </c>
      <c r="BL8">
        <v>2.17</v>
      </c>
      <c r="BM8">
        <v>1.58</v>
      </c>
      <c r="BN8">
        <v>0.53</v>
      </c>
      <c r="BO8">
        <v>15.35</v>
      </c>
      <c r="BP8">
        <v>0</v>
      </c>
      <c r="BQ8">
        <v>4.3899999999999997</v>
      </c>
      <c r="BR8">
        <v>2.15</v>
      </c>
      <c r="BS8">
        <v>0.45</v>
      </c>
      <c r="BT8">
        <v>0</v>
      </c>
      <c r="BU8">
        <v>0</v>
      </c>
      <c r="BV8">
        <v>0</v>
      </c>
      <c r="BW8">
        <f t="shared" si="2"/>
        <v>71.830000000000013</v>
      </c>
    </row>
    <row r="9" spans="1:75">
      <c r="A9" t="s">
        <v>51</v>
      </c>
      <c r="B9">
        <v>0</v>
      </c>
      <c r="C9">
        <v>0</v>
      </c>
      <c r="D9">
        <v>28.875</v>
      </c>
      <c r="E9">
        <v>0</v>
      </c>
      <c r="F9">
        <v>0</v>
      </c>
      <c r="G9">
        <v>0</v>
      </c>
      <c r="H9">
        <v>0</v>
      </c>
      <c r="I9">
        <v>65.760000000000005</v>
      </c>
      <c r="J9">
        <v>15.343999999999999</v>
      </c>
      <c r="K9">
        <v>215.533728</v>
      </c>
      <c r="L9">
        <v>653.15250000000003</v>
      </c>
      <c r="M9">
        <v>74</v>
      </c>
      <c r="N9">
        <v>118.125</v>
      </c>
      <c r="O9">
        <v>123.66562500000001</v>
      </c>
      <c r="P9">
        <v>132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147.515625</v>
      </c>
      <c r="X9">
        <v>0</v>
      </c>
      <c r="Y9">
        <v>0</v>
      </c>
      <c r="Z9">
        <v>13.1076</v>
      </c>
      <c r="AA9">
        <v>14.04936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38.127600000000001</v>
      </c>
      <c r="AH9">
        <v>152.94049999999999</v>
      </c>
      <c r="AI9">
        <v>2.5459999999999998</v>
      </c>
      <c r="AJ9">
        <v>0</v>
      </c>
      <c r="AK9">
        <v>51.394500000000001</v>
      </c>
      <c r="AL9">
        <v>83.664000000000001</v>
      </c>
      <c r="AM9">
        <v>0</v>
      </c>
      <c r="AN9">
        <v>0.68867999999999996</v>
      </c>
      <c r="AO9">
        <v>20.58</v>
      </c>
      <c r="AP9">
        <v>12.9381</v>
      </c>
      <c r="AQ9">
        <v>9.891</v>
      </c>
      <c r="AR9">
        <v>48.576000000000001</v>
      </c>
      <c r="AS9">
        <v>31.897383000000001</v>
      </c>
      <c r="AT9">
        <v>11.2476</v>
      </c>
      <c r="AU9">
        <v>0</v>
      </c>
      <c r="AV9">
        <v>13.65</v>
      </c>
      <c r="AW9">
        <v>69.504000000000005</v>
      </c>
      <c r="AX9">
        <v>4.3840000000000003</v>
      </c>
      <c r="AY9">
        <v>0</v>
      </c>
      <c r="AZ9">
        <f t="shared" si="0"/>
        <v>71.850000000000009</v>
      </c>
      <c r="BA9">
        <f t="shared" si="1"/>
        <v>2918.5915609999997</v>
      </c>
      <c r="BD9">
        <v>16.05</v>
      </c>
      <c r="BE9">
        <v>7.63</v>
      </c>
      <c r="BF9">
        <v>0.98</v>
      </c>
      <c r="BG9">
        <v>4.07</v>
      </c>
      <c r="BH9">
        <v>5.81</v>
      </c>
      <c r="BI9">
        <v>4.8499999999999996</v>
      </c>
      <c r="BJ9">
        <v>2.5099999999999998</v>
      </c>
      <c r="BK9">
        <v>3.33</v>
      </c>
      <c r="BL9">
        <v>2.17</v>
      </c>
      <c r="BM9">
        <v>1.58</v>
      </c>
      <c r="BN9">
        <v>0.53</v>
      </c>
      <c r="BO9">
        <v>15.35</v>
      </c>
      <c r="BP9">
        <v>0</v>
      </c>
      <c r="BQ9">
        <v>4.3899999999999997</v>
      </c>
      <c r="BR9">
        <v>2.15</v>
      </c>
      <c r="BS9">
        <v>0.45</v>
      </c>
      <c r="BT9">
        <v>0</v>
      </c>
      <c r="BU9">
        <v>0</v>
      </c>
      <c r="BV9">
        <v>0</v>
      </c>
      <c r="BW9">
        <f t="shared" si="2"/>
        <v>71.850000000000009</v>
      </c>
    </row>
    <row r="10" spans="1:75">
      <c r="A10" t="s">
        <v>52</v>
      </c>
      <c r="B10">
        <v>0</v>
      </c>
      <c r="C10">
        <v>0</v>
      </c>
      <c r="D10">
        <v>28.875</v>
      </c>
      <c r="E10">
        <v>0</v>
      </c>
      <c r="F10">
        <v>0</v>
      </c>
      <c r="G10">
        <v>0</v>
      </c>
      <c r="H10">
        <v>0</v>
      </c>
      <c r="I10">
        <v>65.760000000000005</v>
      </c>
      <c r="J10">
        <v>15.343999999999999</v>
      </c>
      <c r="K10">
        <v>215.533728</v>
      </c>
      <c r="L10">
        <v>653.15250000000003</v>
      </c>
      <c r="M10">
        <v>74</v>
      </c>
      <c r="N10">
        <v>118.125</v>
      </c>
      <c r="O10">
        <v>123.66562500000001</v>
      </c>
      <c r="P10">
        <v>132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147.515625</v>
      </c>
      <c r="X10">
        <v>0</v>
      </c>
      <c r="Y10">
        <v>0</v>
      </c>
      <c r="Z10">
        <v>13.1076</v>
      </c>
      <c r="AA10">
        <v>14.04936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38.127600000000001</v>
      </c>
      <c r="AH10">
        <v>152.94049999999999</v>
      </c>
      <c r="AI10">
        <v>2.5459999999999998</v>
      </c>
      <c r="AJ10">
        <v>0</v>
      </c>
      <c r="AK10">
        <v>51.394500000000001</v>
      </c>
      <c r="AL10">
        <v>83.664000000000001</v>
      </c>
      <c r="AM10">
        <v>0</v>
      </c>
      <c r="AN10">
        <v>0.68867999999999996</v>
      </c>
      <c r="AO10">
        <v>20.58</v>
      </c>
      <c r="AP10">
        <v>12.9381</v>
      </c>
      <c r="AQ10">
        <v>9.1349999999999998</v>
      </c>
      <c r="AR10">
        <v>48.576000000000001</v>
      </c>
      <c r="AS10">
        <v>31.897383000000001</v>
      </c>
      <c r="AT10">
        <v>11.2476</v>
      </c>
      <c r="AU10">
        <v>0</v>
      </c>
      <c r="AV10">
        <v>13.65</v>
      </c>
      <c r="AW10">
        <v>69.504000000000005</v>
      </c>
      <c r="AX10">
        <v>4.3840000000000003</v>
      </c>
      <c r="AY10">
        <v>0</v>
      </c>
      <c r="AZ10">
        <f t="shared" si="0"/>
        <v>71.88000000000001</v>
      </c>
      <c r="BA10">
        <f t="shared" si="1"/>
        <v>2917.8655610000001</v>
      </c>
      <c r="BD10">
        <v>16.05</v>
      </c>
      <c r="BE10">
        <v>7.63</v>
      </c>
      <c r="BF10">
        <v>1.01</v>
      </c>
      <c r="BG10">
        <v>4.07</v>
      </c>
      <c r="BH10">
        <v>5.81</v>
      </c>
      <c r="BI10">
        <v>4.8499999999999996</v>
      </c>
      <c r="BJ10">
        <v>2.5099999999999998</v>
      </c>
      <c r="BK10">
        <v>3.33</v>
      </c>
      <c r="BL10">
        <v>2.17</v>
      </c>
      <c r="BM10">
        <v>1.58</v>
      </c>
      <c r="BN10">
        <v>0.53</v>
      </c>
      <c r="BO10">
        <v>15.35</v>
      </c>
      <c r="BP10">
        <v>0</v>
      </c>
      <c r="BQ10">
        <v>4.3899999999999997</v>
      </c>
      <c r="BR10">
        <v>2.15</v>
      </c>
      <c r="BS10">
        <v>0.45</v>
      </c>
      <c r="BT10">
        <v>0</v>
      </c>
      <c r="BU10">
        <v>0</v>
      </c>
      <c r="BV10">
        <v>0</v>
      </c>
      <c r="BW10">
        <f t="shared" si="2"/>
        <v>71.88000000000001</v>
      </c>
    </row>
    <row r="11" spans="1:75">
      <c r="A11" t="s">
        <v>53</v>
      </c>
      <c r="B11">
        <v>0</v>
      </c>
      <c r="C11">
        <v>0</v>
      </c>
      <c r="D11">
        <v>28.875</v>
      </c>
      <c r="E11">
        <v>0</v>
      </c>
      <c r="F11">
        <v>0</v>
      </c>
      <c r="G11">
        <v>0</v>
      </c>
      <c r="H11">
        <v>0</v>
      </c>
      <c r="I11">
        <v>65.760000000000005</v>
      </c>
      <c r="J11">
        <v>15.343999999999999</v>
      </c>
      <c r="K11">
        <v>215.533728</v>
      </c>
      <c r="L11">
        <v>653.15250000000003</v>
      </c>
      <c r="M11">
        <v>74</v>
      </c>
      <c r="N11">
        <v>118.125</v>
      </c>
      <c r="O11">
        <v>123.66562500000001</v>
      </c>
      <c r="P11">
        <v>132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147.515625</v>
      </c>
      <c r="X11">
        <v>0</v>
      </c>
      <c r="Y11">
        <v>0</v>
      </c>
      <c r="Z11">
        <v>13.1076</v>
      </c>
      <c r="AA11">
        <v>14.04936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38.127600000000001</v>
      </c>
      <c r="AH11">
        <v>152.94049999999999</v>
      </c>
      <c r="AI11">
        <v>2.5459999999999998</v>
      </c>
      <c r="AJ11">
        <v>0</v>
      </c>
      <c r="AK11">
        <v>51.394500000000001</v>
      </c>
      <c r="AL11">
        <v>83.664000000000001</v>
      </c>
      <c r="AM11">
        <v>0</v>
      </c>
      <c r="AN11">
        <v>0.68867999999999996</v>
      </c>
      <c r="AO11">
        <v>20.58</v>
      </c>
      <c r="AP11">
        <v>12.9381</v>
      </c>
      <c r="AQ11">
        <v>8.5679999999999996</v>
      </c>
      <c r="AR11">
        <v>48.576000000000001</v>
      </c>
      <c r="AS11">
        <v>31.897383000000001</v>
      </c>
      <c r="AT11">
        <v>11.2476</v>
      </c>
      <c r="AU11">
        <v>0</v>
      </c>
      <c r="AV11">
        <v>13.65</v>
      </c>
      <c r="AW11">
        <v>69.504000000000005</v>
      </c>
      <c r="AX11">
        <v>4.3840000000000003</v>
      </c>
      <c r="AY11">
        <v>0</v>
      </c>
      <c r="AZ11">
        <f t="shared" si="0"/>
        <v>72.03</v>
      </c>
      <c r="BA11">
        <f t="shared" si="1"/>
        <v>2917.4485610000002</v>
      </c>
      <c r="BD11">
        <v>16.95</v>
      </c>
      <c r="BE11">
        <v>7.45</v>
      </c>
      <c r="BF11">
        <v>1.1200000000000001</v>
      </c>
      <c r="BG11">
        <v>3.95</v>
      </c>
      <c r="BH11">
        <v>5.63</v>
      </c>
      <c r="BI11">
        <v>4.75</v>
      </c>
      <c r="BJ11">
        <v>2.72</v>
      </c>
      <c r="BK11">
        <v>3.33</v>
      </c>
      <c r="BL11">
        <v>2.08</v>
      </c>
      <c r="BM11">
        <v>1.58</v>
      </c>
      <c r="BN11">
        <v>0.51</v>
      </c>
      <c r="BO11">
        <v>14.98</v>
      </c>
      <c r="BP11">
        <v>0</v>
      </c>
      <c r="BQ11">
        <v>4.26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72.03</v>
      </c>
    </row>
    <row r="12" spans="1:75">
      <c r="A12" t="s">
        <v>54</v>
      </c>
      <c r="B12">
        <v>0</v>
      </c>
      <c r="C12">
        <v>0</v>
      </c>
      <c r="D12">
        <v>28.875</v>
      </c>
      <c r="E12">
        <v>0</v>
      </c>
      <c r="F12">
        <v>0</v>
      </c>
      <c r="G12">
        <v>0</v>
      </c>
      <c r="H12">
        <v>0</v>
      </c>
      <c r="I12">
        <v>65.760000000000005</v>
      </c>
      <c r="J12">
        <v>15.343999999999999</v>
      </c>
      <c r="K12">
        <v>215.533728</v>
      </c>
      <c r="L12">
        <v>653.15250000000003</v>
      </c>
      <c r="M12">
        <v>74</v>
      </c>
      <c r="N12">
        <v>118.125</v>
      </c>
      <c r="O12">
        <v>123.66562500000001</v>
      </c>
      <c r="P12">
        <v>132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147.515625</v>
      </c>
      <c r="X12">
        <v>0</v>
      </c>
      <c r="Y12">
        <v>0</v>
      </c>
      <c r="Z12">
        <v>13.1076</v>
      </c>
      <c r="AA12">
        <v>14.04936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38.127600000000001</v>
      </c>
      <c r="AH12">
        <v>152.94049999999999</v>
      </c>
      <c r="AI12">
        <v>2.5459999999999998</v>
      </c>
      <c r="AJ12">
        <v>0</v>
      </c>
      <c r="AK12">
        <v>51.394500000000001</v>
      </c>
      <c r="AL12">
        <v>83.664000000000001</v>
      </c>
      <c r="AM12">
        <v>0</v>
      </c>
      <c r="AN12">
        <v>0.68867999999999996</v>
      </c>
      <c r="AO12">
        <v>20.58</v>
      </c>
      <c r="AP12">
        <v>12.9381</v>
      </c>
      <c r="AQ12">
        <v>5.04</v>
      </c>
      <c r="AR12">
        <v>48.576000000000001</v>
      </c>
      <c r="AS12">
        <v>31.897383000000001</v>
      </c>
      <c r="AT12">
        <v>11.2476</v>
      </c>
      <c r="AU12">
        <v>0</v>
      </c>
      <c r="AV12">
        <v>13.65</v>
      </c>
      <c r="AW12">
        <v>69.504000000000005</v>
      </c>
      <c r="AX12">
        <v>4.3840000000000003</v>
      </c>
      <c r="AY12">
        <v>0</v>
      </c>
      <c r="AZ12">
        <f t="shared" si="0"/>
        <v>72.2</v>
      </c>
      <c r="BA12">
        <f t="shared" si="1"/>
        <v>2914.0905609999995</v>
      </c>
      <c r="BD12">
        <v>16.95</v>
      </c>
      <c r="BE12">
        <v>7.45</v>
      </c>
      <c r="BF12">
        <v>1.1200000000000001</v>
      </c>
      <c r="BG12">
        <v>3.95</v>
      </c>
      <c r="BH12">
        <v>5.63</v>
      </c>
      <c r="BI12">
        <v>4.75</v>
      </c>
      <c r="BJ12">
        <v>2.89</v>
      </c>
      <c r="BK12">
        <v>3.33</v>
      </c>
      <c r="BL12">
        <v>2.08</v>
      </c>
      <c r="BM12">
        <v>1.58</v>
      </c>
      <c r="BN12">
        <v>0.51</v>
      </c>
      <c r="BO12">
        <v>14.98</v>
      </c>
      <c r="BP12">
        <v>0</v>
      </c>
      <c r="BQ12">
        <v>4.26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72.2</v>
      </c>
    </row>
    <row r="13" spans="1:75">
      <c r="A13" t="s">
        <v>55</v>
      </c>
      <c r="B13">
        <v>0</v>
      </c>
      <c r="C13">
        <v>0</v>
      </c>
      <c r="D13">
        <v>28.875</v>
      </c>
      <c r="E13">
        <v>0</v>
      </c>
      <c r="F13">
        <v>0</v>
      </c>
      <c r="G13">
        <v>0</v>
      </c>
      <c r="H13">
        <v>0</v>
      </c>
      <c r="I13">
        <v>65.760000000000005</v>
      </c>
      <c r="J13">
        <v>16.440000000000001</v>
      </c>
      <c r="K13">
        <v>215.533728</v>
      </c>
      <c r="L13">
        <v>653.15250000000003</v>
      </c>
      <c r="M13">
        <v>74</v>
      </c>
      <c r="N13">
        <v>118.125</v>
      </c>
      <c r="O13">
        <v>123.66562500000001</v>
      </c>
      <c r="P13">
        <v>132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147.515625</v>
      </c>
      <c r="X13">
        <v>0</v>
      </c>
      <c r="Y13">
        <v>0</v>
      </c>
      <c r="Z13">
        <v>19.6614</v>
      </c>
      <c r="AA13">
        <v>7.9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38.127600000000001</v>
      </c>
      <c r="AH13">
        <v>152.94049999999999</v>
      </c>
      <c r="AI13">
        <v>2.5459999999999998</v>
      </c>
      <c r="AJ13">
        <v>0</v>
      </c>
      <c r="AK13">
        <v>51.394500000000001</v>
      </c>
      <c r="AL13">
        <v>83.664000000000001</v>
      </c>
      <c r="AM13">
        <v>0</v>
      </c>
      <c r="AN13">
        <v>0.68867999999999996</v>
      </c>
      <c r="AO13">
        <v>20.58</v>
      </c>
      <c r="AP13">
        <v>12.9381</v>
      </c>
      <c r="AQ13">
        <v>0</v>
      </c>
      <c r="AR13">
        <v>48.576000000000001</v>
      </c>
      <c r="AS13">
        <v>31.897383000000001</v>
      </c>
      <c r="AT13">
        <v>11.2476</v>
      </c>
      <c r="AU13">
        <v>0</v>
      </c>
      <c r="AV13">
        <v>13.65</v>
      </c>
      <c r="AW13">
        <v>69.504000000000005</v>
      </c>
      <c r="AX13">
        <v>4.3840000000000003</v>
      </c>
      <c r="AY13">
        <v>0</v>
      </c>
      <c r="AZ13">
        <f t="shared" si="0"/>
        <v>72.37</v>
      </c>
      <c r="BA13">
        <f t="shared" si="1"/>
        <v>2910.7210009999999</v>
      </c>
      <c r="BD13">
        <v>16.95</v>
      </c>
      <c r="BE13">
        <v>7.45</v>
      </c>
      <c r="BF13">
        <v>1.1200000000000001</v>
      </c>
      <c r="BG13">
        <v>3.95</v>
      </c>
      <c r="BH13">
        <v>5.63</v>
      </c>
      <c r="BI13">
        <v>4.75</v>
      </c>
      <c r="BJ13">
        <v>3.06</v>
      </c>
      <c r="BK13">
        <v>3.33</v>
      </c>
      <c r="BL13">
        <v>2.08</v>
      </c>
      <c r="BM13">
        <v>1.58</v>
      </c>
      <c r="BN13">
        <v>0.51</v>
      </c>
      <c r="BO13">
        <v>14.98</v>
      </c>
      <c r="BP13">
        <v>0</v>
      </c>
      <c r="BQ13">
        <v>4.26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72.37</v>
      </c>
    </row>
    <row r="14" spans="1:75">
      <c r="A14" t="s">
        <v>56</v>
      </c>
      <c r="B14">
        <v>0</v>
      </c>
      <c r="C14">
        <v>0</v>
      </c>
      <c r="D14">
        <v>28.875</v>
      </c>
      <c r="E14">
        <v>0</v>
      </c>
      <c r="F14">
        <v>0</v>
      </c>
      <c r="G14">
        <v>0</v>
      </c>
      <c r="H14">
        <v>0</v>
      </c>
      <c r="I14">
        <v>65.760000000000005</v>
      </c>
      <c r="J14">
        <v>16.440000000000001</v>
      </c>
      <c r="K14">
        <v>215.533728</v>
      </c>
      <c r="L14">
        <v>653.15250000000003</v>
      </c>
      <c r="M14">
        <v>74</v>
      </c>
      <c r="N14">
        <v>118.125</v>
      </c>
      <c r="O14">
        <v>123.66562500000001</v>
      </c>
      <c r="P14">
        <v>132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147.515625</v>
      </c>
      <c r="X14">
        <v>0</v>
      </c>
      <c r="Y14">
        <v>0</v>
      </c>
      <c r="Z14">
        <v>19.6614</v>
      </c>
      <c r="AA14">
        <v>0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38.127600000000001</v>
      </c>
      <c r="AH14">
        <v>152.94049999999999</v>
      </c>
      <c r="AI14">
        <v>2.5459999999999998</v>
      </c>
      <c r="AJ14">
        <v>0</v>
      </c>
      <c r="AK14">
        <v>51.394500000000001</v>
      </c>
      <c r="AL14">
        <v>83.664000000000001</v>
      </c>
      <c r="AM14">
        <v>0</v>
      </c>
      <c r="AN14">
        <v>0.68867999999999996</v>
      </c>
      <c r="AO14">
        <v>20.58</v>
      </c>
      <c r="AP14">
        <v>12.9381</v>
      </c>
      <c r="AQ14">
        <v>0</v>
      </c>
      <c r="AR14">
        <v>48.576000000000001</v>
      </c>
      <c r="AS14">
        <v>31.897383000000001</v>
      </c>
      <c r="AT14">
        <v>11.2476</v>
      </c>
      <c r="AU14">
        <v>0</v>
      </c>
      <c r="AV14">
        <v>13.65</v>
      </c>
      <c r="AW14">
        <v>69.504000000000005</v>
      </c>
      <c r="AX14">
        <v>4.3840000000000003</v>
      </c>
      <c r="AY14">
        <v>0</v>
      </c>
      <c r="AZ14">
        <f t="shared" si="0"/>
        <v>72.37</v>
      </c>
      <c r="BA14">
        <f t="shared" si="1"/>
        <v>2902.8210009999998</v>
      </c>
      <c r="BD14">
        <v>16.95</v>
      </c>
      <c r="BE14">
        <v>7.45</v>
      </c>
      <c r="BF14">
        <v>1.1200000000000001</v>
      </c>
      <c r="BG14">
        <v>3.95</v>
      </c>
      <c r="BH14">
        <v>5.63</v>
      </c>
      <c r="BI14">
        <v>4.75</v>
      </c>
      <c r="BJ14">
        <v>3.06</v>
      </c>
      <c r="BK14">
        <v>3.33</v>
      </c>
      <c r="BL14">
        <v>2.08</v>
      </c>
      <c r="BM14">
        <v>1.58</v>
      </c>
      <c r="BN14">
        <v>0.51</v>
      </c>
      <c r="BO14">
        <v>14.98</v>
      </c>
      <c r="BP14">
        <v>0</v>
      </c>
      <c r="BQ14">
        <v>4.26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72.37</v>
      </c>
    </row>
    <row r="15" spans="1:75">
      <c r="A15" t="s">
        <v>57</v>
      </c>
      <c r="B15">
        <v>0</v>
      </c>
      <c r="C15">
        <v>0</v>
      </c>
      <c r="D15">
        <v>28.875</v>
      </c>
      <c r="E15">
        <v>0</v>
      </c>
      <c r="F15">
        <v>0</v>
      </c>
      <c r="G15">
        <v>0</v>
      </c>
      <c r="H15">
        <v>0</v>
      </c>
      <c r="I15">
        <v>65.760000000000005</v>
      </c>
      <c r="J15">
        <v>16.440000000000001</v>
      </c>
      <c r="K15">
        <v>215.533728</v>
      </c>
      <c r="L15">
        <v>653.15250000000003</v>
      </c>
      <c r="M15">
        <v>74</v>
      </c>
      <c r="N15">
        <v>118.125</v>
      </c>
      <c r="O15">
        <v>123.66562500000001</v>
      </c>
      <c r="P15">
        <v>132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147.515625</v>
      </c>
      <c r="X15">
        <v>0</v>
      </c>
      <c r="Y15">
        <v>0</v>
      </c>
      <c r="Z15">
        <v>19.6614</v>
      </c>
      <c r="AA15">
        <v>0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38.127600000000001</v>
      </c>
      <c r="AH15">
        <v>152.94049999999999</v>
      </c>
      <c r="AI15">
        <v>2.5459999999999998</v>
      </c>
      <c r="AJ15">
        <v>0</v>
      </c>
      <c r="AK15">
        <v>51.394500000000001</v>
      </c>
      <c r="AL15">
        <v>79.364599999999996</v>
      </c>
      <c r="AM15">
        <v>0</v>
      </c>
      <c r="AN15">
        <v>0.68867999999999996</v>
      </c>
      <c r="AO15">
        <v>20.58</v>
      </c>
      <c r="AP15">
        <v>11.529</v>
      </c>
      <c r="AQ15">
        <v>0</v>
      </c>
      <c r="AR15">
        <v>48.576000000000001</v>
      </c>
      <c r="AS15">
        <v>31.897383000000001</v>
      </c>
      <c r="AT15">
        <v>11.2476</v>
      </c>
      <c r="AU15">
        <v>0</v>
      </c>
      <c r="AV15">
        <v>13.65</v>
      </c>
      <c r="AW15">
        <v>69.504000000000005</v>
      </c>
      <c r="AX15">
        <v>4.3840000000000003</v>
      </c>
      <c r="AY15">
        <v>0</v>
      </c>
      <c r="AZ15">
        <f t="shared" si="0"/>
        <v>72.31</v>
      </c>
      <c r="BA15">
        <f t="shared" si="1"/>
        <v>2897.0525009999997</v>
      </c>
      <c r="BD15">
        <v>16.95</v>
      </c>
      <c r="BE15">
        <v>7.45</v>
      </c>
      <c r="BF15">
        <v>1.1200000000000001</v>
      </c>
      <c r="BG15">
        <v>3.95</v>
      </c>
      <c r="BH15">
        <v>5.63</v>
      </c>
      <c r="BI15">
        <v>4.6900000000000004</v>
      </c>
      <c r="BJ15">
        <v>3.06</v>
      </c>
      <c r="BK15">
        <v>3.33</v>
      </c>
      <c r="BL15">
        <v>2.08</v>
      </c>
      <c r="BM15">
        <v>1.58</v>
      </c>
      <c r="BN15">
        <v>0.51</v>
      </c>
      <c r="BO15">
        <v>14.98</v>
      </c>
      <c r="BP15">
        <v>0</v>
      </c>
      <c r="BQ15">
        <v>4.26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72.31</v>
      </c>
    </row>
    <row r="16" spans="1:75">
      <c r="A16" t="s">
        <v>58</v>
      </c>
      <c r="B16">
        <v>0</v>
      </c>
      <c r="C16">
        <v>0</v>
      </c>
      <c r="D16">
        <v>28.875</v>
      </c>
      <c r="E16">
        <v>0</v>
      </c>
      <c r="F16">
        <v>0</v>
      </c>
      <c r="G16">
        <v>0</v>
      </c>
      <c r="H16">
        <v>0</v>
      </c>
      <c r="I16">
        <v>65.760000000000005</v>
      </c>
      <c r="J16">
        <v>16.440000000000001</v>
      </c>
      <c r="K16">
        <v>215.533728</v>
      </c>
      <c r="L16">
        <v>653.15250000000003</v>
      </c>
      <c r="M16">
        <v>74</v>
      </c>
      <c r="N16">
        <v>118.125</v>
      </c>
      <c r="O16">
        <v>123.66562500000001</v>
      </c>
      <c r="P16">
        <v>132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147.515625</v>
      </c>
      <c r="X16">
        <v>0</v>
      </c>
      <c r="Y16">
        <v>0</v>
      </c>
      <c r="Z16">
        <v>19.6614</v>
      </c>
      <c r="AA16">
        <v>0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38.127600000000001</v>
      </c>
      <c r="AH16">
        <v>152.94049999999999</v>
      </c>
      <c r="AI16">
        <v>15.276</v>
      </c>
      <c r="AJ16">
        <v>0</v>
      </c>
      <c r="AK16">
        <v>51.394500000000001</v>
      </c>
      <c r="AL16">
        <v>79.364599999999996</v>
      </c>
      <c r="AM16">
        <v>0</v>
      </c>
      <c r="AN16">
        <v>0.68867999999999996</v>
      </c>
      <c r="AO16">
        <v>20.58</v>
      </c>
      <c r="AP16">
        <v>11.529</v>
      </c>
      <c r="AQ16">
        <v>0</v>
      </c>
      <c r="AR16">
        <v>53.543999999999997</v>
      </c>
      <c r="AS16">
        <v>31.897383000000001</v>
      </c>
      <c r="AT16">
        <v>11.2476</v>
      </c>
      <c r="AU16">
        <v>0</v>
      </c>
      <c r="AV16">
        <v>13.65</v>
      </c>
      <c r="AW16">
        <v>69.504000000000005</v>
      </c>
      <c r="AX16">
        <v>4.3840000000000003</v>
      </c>
      <c r="AY16">
        <v>0</v>
      </c>
      <c r="AZ16">
        <f t="shared" si="0"/>
        <v>72.31</v>
      </c>
      <c r="BA16">
        <f t="shared" si="1"/>
        <v>2914.7505009999995</v>
      </c>
      <c r="BD16">
        <v>16.95</v>
      </c>
      <c r="BE16">
        <v>7.45</v>
      </c>
      <c r="BF16">
        <v>1.1200000000000001</v>
      </c>
      <c r="BG16">
        <v>3.95</v>
      </c>
      <c r="BH16">
        <v>5.63</v>
      </c>
      <c r="BI16">
        <v>4.6900000000000004</v>
      </c>
      <c r="BJ16">
        <v>3.06</v>
      </c>
      <c r="BK16">
        <v>3.33</v>
      </c>
      <c r="BL16">
        <v>2.08</v>
      </c>
      <c r="BM16">
        <v>1.58</v>
      </c>
      <c r="BN16">
        <v>0.51</v>
      </c>
      <c r="BO16">
        <v>14.98</v>
      </c>
      <c r="BP16">
        <v>0</v>
      </c>
      <c r="BQ16">
        <v>4.26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72.31</v>
      </c>
    </row>
    <row r="17" spans="1:75">
      <c r="A17" t="s">
        <v>59</v>
      </c>
      <c r="B17">
        <v>0</v>
      </c>
      <c r="C17">
        <v>0</v>
      </c>
      <c r="D17">
        <v>28.875</v>
      </c>
      <c r="E17">
        <v>0</v>
      </c>
      <c r="F17">
        <v>0</v>
      </c>
      <c r="G17">
        <v>0</v>
      </c>
      <c r="H17">
        <v>0</v>
      </c>
      <c r="I17">
        <v>65.760000000000005</v>
      </c>
      <c r="J17">
        <v>16.440000000000001</v>
      </c>
      <c r="K17">
        <v>215.533728</v>
      </c>
      <c r="L17">
        <v>653.15250000000003</v>
      </c>
      <c r="M17">
        <v>74</v>
      </c>
      <c r="N17">
        <v>118.125</v>
      </c>
      <c r="O17">
        <v>123.66562500000001</v>
      </c>
      <c r="P17">
        <v>132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147.515625</v>
      </c>
      <c r="X17">
        <v>0</v>
      </c>
      <c r="Y17">
        <v>0</v>
      </c>
      <c r="Z17">
        <v>0</v>
      </c>
      <c r="AA17">
        <v>0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38.127600000000001</v>
      </c>
      <c r="AH17">
        <v>152.94049999999999</v>
      </c>
      <c r="AI17">
        <v>15.276</v>
      </c>
      <c r="AJ17">
        <v>0</v>
      </c>
      <c r="AK17">
        <v>51.394500000000001</v>
      </c>
      <c r="AL17">
        <v>79.364599999999996</v>
      </c>
      <c r="AM17">
        <v>0</v>
      </c>
      <c r="AN17">
        <v>0.68867999999999996</v>
      </c>
      <c r="AO17">
        <v>20.58</v>
      </c>
      <c r="AP17">
        <v>11.529</v>
      </c>
      <c r="AQ17">
        <v>0</v>
      </c>
      <c r="AR17">
        <v>53.543999999999997</v>
      </c>
      <c r="AS17">
        <v>31.897383000000001</v>
      </c>
      <c r="AT17">
        <v>11.2476</v>
      </c>
      <c r="AU17">
        <v>0</v>
      </c>
      <c r="AV17">
        <v>13.65</v>
      </c>
      <c r="AW17">
        <v>69.504000000000005</v>
      </c>
      <c r="AX17">
        <v>4.3840000000000003</v>
      </c>
      <c r="AY17">
        <v>0</v>
      </c>
      <c r="AZ17">
        <f t="shared" si="0"/>
        <v>71.25</v>
      </c>
      <c r="BA17">
        <f t="shared" si="1"/>
        <v>2894.0291009999996</v>
      </c>
      <c r="BD17">
        <v>16.95</v>
      </c>
      <c r="BE17">
        <v>7.45</v>
      </c>
      <c r="BF17">
        <v>1.1200000000000001</v>
      </c>
      <c r="BG17">
        <v>3.95</v>
      </c>
      <c r="BH17">
        <v>5.63</v>
      </c>
      <c r="BI17">
        <v>4.6900000000000004</v>
      </c>
      <c r="BJ17">
        <v>3.21</v>
      </c>
      <c r="BK17">
        <v>3.33</v>
      </c>
      <c r="BL17">
        <v>2.08</v>
      </c>
      <c r="BM17">
        <v>1.58</v>
      </c>
      <c r="BN17">
        <v>0.51</v>
      </c>
      <c r="BO17">
        <v>13.77</v>
      </c>
      <c r="BP17">
        <v>0</v>
      </c>
      <c r="BQ17">
        <v>4.26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71.25</v>
      </c>
    </row>
    <row r="18" spans="1:75">
      <c r="A18" t="s">
        <v>60</v>
      </c>
      <c r="B18">
        <v>0</v>
      </c>
      <c r="C18">
        <v>0</v>
      </c>
      <c r="D18">
        <v>28.875</v>
      </c>
      <c r="E18">
        <v>0</v>
      </c>
      <c r="F18">
        <v>0</v>
      </c>
      <c r="G18">
        <v>0</v>
      </c>
      <c r="H18">
        <v>0</v>
      </c>
      <c r="I18">
        <v>65.760000000000005</v>
      </c>
      <c r="J18">
        <v>16.440000000000001</v>
      </c>
      <c r="K18">
        <v>215.533728</v>
      </c>
      <c r="L18">
        <v>653.15250000000003</v>
      </c>
      <c r="M18">
        <v>74</v>
      </c>
      <c r="N18">
        <v>118.125</v>
      </c>
      <c r="O18">
        <v>123.66562500000001</v>
      </c>
      <c r="P18">
        <v>132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147.515625</v>
      </c>
      <c r="X18">
        <v>0</v>
      </c>
      <c r="Y18">
        <v>0</v>
      </c>
      <c r="Z18">
        <v>0</v>
      </c>
      <c r="AA18">
        <v>0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38.127600000000001</v>
      </c>
      <c r="AH18">
        <v>152.94049999999999</v>
      </c>
      <c r="AI18">
        <v>15.276</v>
      </c>
      <c r="AJ18">
        <v>0</v>
      </c>
      <c r="AK18">
        <v>51.394500000000001</v>
      </c>
      <c r="AL18">
        <v>79.364599999999996</v>
      </c>
      <c r="AM18">
        <v>0</v>
      </c>
      <c r="AN18">
        <v>0.68867999999999996</v>
      </c>
      <c r="AO18">
        <v>20.58</v>
      </c>
      <c r="AP18">
        <v>11.529</v>
      </c>
      <c r="AQ18">
        <v>0</v>
      </c>
      <c r="AR18">
        <v>53.543999999999997</v>
      </c>
      <c r="AS18">
        <v>31.897383000000001</v>
      </c>
      <c r="AT18">
        <v>11.2476</v>
      </c>
      <c r="AU18">
        <v>0</v>
      </c>
      <c r="AV18">
        <v>13.65</v>
      </c>
      <c r="AW18">
        <v>69.504000000000005</v>
      </c>
      <c r="AX18">
        <v>4.3840000000000003</v>
      </c>
      <c r="AY18">
        <v>0</v>
      </c>
      <c r="AZ18">
        <f t="shared" si="0"/>
        <v>71.25</v>
      </c>
      <c r="BA18">
        <f t="shared" si="1"/>
        <v>2894.0291009999996</v>
      </c>
      <c r="BD18">
        <v>16.95</v>
      </c>
      <c r="BE18">
        <v>7.45</v>
      </c>
      <c r="BF18">
        <v>1.1200000000000001</v>
      </c>
      <c r="BG18">
        <v>3.95</v>
      </c>
      <c r="BH18">
        <v>5.63</v>
      </c>
      <c r="BI18">
        <v>4.6900000000000004</v>
      </c>
      <c r="BJ18">
        <v>3.21</v>
      </c>
      <c r="BK18">
        <v>3.33</v>
      </c>
      <c r="BL18">
        <v>2.08</v>
      </c>
      <c r="BM18">
        <v>1.58</v>
      </c>
      <c r="BN18">
        <v>0.51</v>
      </c>
      <c r="BO18">
        <v>13.77</v>
      </c>
      <c r="BP18">
        <v>0</v>
      </c>
      <c r="BQ18">
        <v>4.26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71.25</v>
      </c>
    </row>
    <row r="19" spans="1:75">
      <c r="A19" t="s">
        <v>61</v>
      </c>
      <c r="B19">
        <v>0</v>
      </c>
      <c r="C19">
        <v>0</v>
      </c>
      <c r="D19">
        <v>28.875</v>
      </c>
      <c r="E19">
        <v>0</v>
      </c>
      <c r="F19">
        <v>0</v>
      </c>
      <c r="G19">
        <v>0</v>
      </c>
      <c r="H19">
        <v>0</v>
      </c>
      <c r="I19">
        <v>65.760000000000005</v>
      </c>
      <c r="J19">
        <v>16.440000000000001</v>
      </c>
      <c r="K19">
        <v>215.533728</v>
      </c>
      <c r="L19">
        <v>653.15250000000003</v>
      </c>
      <c r="M19">
        <v>74</v>
      </c>
      <c r="N19">
        <v>118.125</v>
      </c>
      <c r="O19">
        <v>123.66562500000001</v>
      </c>
      <c r="P19">
        <v>132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147.515625</v>
      </c>
      <c r="X19">
        <v>0</v>
      </c>
      <c r="Y19">
        <v>0</v>
      </c>
      <c r="Z19">
        <v>0</v>
      </c>
      <c r="AA19">
        <v>0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38.127600000000001</v>
      </c>
      <c r="AH19">
        <v>152.94049999999999</v>
      </c>
      <c r="AI19">
        <v>15.276</v>
      </c>
      <c r="AJ19">
        <v>0</v>
      </c>
      <c r="AK19">
        <v>51.394500000000001</v>
      </c>
      <c r="AL19">
        <v>79.364599999999996</v>
      </c>
      <c r="AM19">
        <v>0</v>
      </c>
      <c r="AN19">
        <v>0.68867999999999996</v>
      </c>
      <c r="AO19">
        <v>20.58</v>
      </c>
      <c r="AP19">
        <v>11.529</v>
      </c>
      <c r="AQ19">
        <v>0</v>
      </c>
      <c r="AR19">
        <v>53.543999999999997</v>
      </c>
      <c r="AS19">
        <v>31.897383000000001</v>
      </c>
      <c r="AT19">
        <v>11.2476</v>
      </c>
      <c r="AU19">
        <v>0</v>
      </c>
      <c r="AV19">
        <v>13.65</v>
      </c>
      <c r="AW19">
        <v>69.504000000000005</v>
      </c>
      <c r="AX19">
        <v>4.3840000000000003</v>
      </c>
      <c r="AY19">
        <v>0</v>
      </c>
      <c r="AZ19">
        <f t="shared" si="0"/>
        <v>71.009999999999991</v>
      </c>
      <c r="BA19">
        <f t="shared" si="1"/>
        <v>2893.7891009999994</v>
      </c>
      <c r="BD19">
        <v>16.95</v>
      </c>
      <c r="BE19">
        <v>7.45</v>
      </c>
      <c r="BF19">
        <v>1.1200000000000001</v>
      </c>
      <c r="BG19">
        <v>3.95</v>
      </c>
      <c r="BH19">
        <v>5.63</v>
      </c>
      <c r="BI19">
        <v>4.6900000000000004</v>
      </c>
      <c r="BJ19">
        <v>3.21</v>
      </c>
      <c r="BK19">
        <v>3.33</v>
      </c>
      <c r="BL19">
        <v>2.08</v>
      </c>
      <c r="BM19">
        <v>1.58</v>
      </c>
      <c r="BN19">
        <v>0.51</v>
      </c>
      <c r="BO19">
        <v>13.53</v>
      </c>
      <c r="BP19">
        <v>0</v>
      </c>
      <c r="BQ19">
        <v>4.26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71.009999999999991</v>
      </c>
    </row>
    <row r="20" spans="1:75">
      <c r="A20" t="s">
        <v>62</v>
      </c>
      <c r="B20">
        <v>0</v>
      </c>
      <c r="C20">
        <v>0</v>
      </c>
      <c r="D20">
        <v>28.875</v>
      </c>
      <c r="E20">
        <v>0</v>
      </c>
      <c r="F20">
        <v>0</v>
      </c>
      <c r="G20">
        <v>0</v>
      </c>
      <c r="H20">
        <v>0</v>
      </c>
      <c r="I20">
        <v>65.760000000000005</v>
      </c>
      <c r="J20">
        <v>16.440000000000001</v>
      </c>
      <c r="K20">
        <v>215.533728</v>
      </c>
      <c r="L20">
        <v>653.15250000000003</v>
      </c>
      <c r="M20">
        <v>74</v>
      </c>
      <c r="N20">
        <v>118.125</v>
      </c>
      <c r="O20">
        <v>123.66562500000001</v>
      </c>
      <c r="P20">
        <v>132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147.515625</v>
      </c>
      <c r="X20">
        <v>0</v>
      </c>
      <c r="Y20">
        <v>0</v>
      </c>
      <c r="Z20">
        <v>0</v>
      </c>
      <c r="AA20">
        <v>0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38.127600000000001</v>
      </c>
      <c r="AH20">
        <v>152.94049999999999</v>
      </c>
      <c r="AI20">
        <v>15.276</v>
      </c>
      <c r="AJ20">
        <v>0</v>
      </c>
      <c r="AK20">
        <v>51.394500000000001</v>
      </c>
      <c r="AL20">
        <v>79.364599999999996</v>
      </c>
      <c r="AM20">
        <v>0</v>
      </c>
      <c r="AN20">
        <v>0.68867999999999996</v>
      </c>
      <c r="AO20">
        <v>20.58</v>
      </c>
      <c r="AP20">
        <v>11.529</v>
      </c>
      <c r="AQ20">
        <v>0</v>
      </c>
      <c r="AR20">
        <v>48.576000000000001</v>
      </c>
      <c r="AS20">
        <v>31.897383000000001</v>
      </c>
      <c r="AT20">
        <v>11.2476</v>
      </c>
      <c r="AU20">
        <v>0</v>
      </c>
      <c r="AV20">
        <v>13.65</v>
      </c>
      <c r="AW20">
        <v>69.504000000000005</v>
      </c>
      <c r="AX20">
        <v>4.3840000000000003</v>
      </c>
      <c r="AY20">
        <v>0</v>
      </c>
      <c r="AZ20">
        <f t="shared" si="0"/>
        <v>71.009999999999991</v>
      </c>
      <c r="BA20">
        <f t="shared" si="1"/>
        <v>2888.8211009999995</v>
      </c>
      <c r="BD20">
        <v>16.95</v>
      </c>
      <c r="BE20">
        <v>7.45</v>
      </c>
      <c r="BF20">
        <v>1.1200000000000001</v>
      </c>
      <c r="BG20">
        <v>3.95</v>
      </c>
      <c r="BH20">
        <v>5.63</v>
      </c>
      <c r="BI20">
        <v>4.6900000000000004</v>
      </c>
      <c r="BJ20">
        <v>3.21</v>
      </c>
      <c r="BK20">
        <v>3.33</v>
      </c>
      <c r="BL20">
        <v>2.08</v>
      </c>
      <c r="BM20">
        <v>1.58</v>
      </c>
      <c r="BN20">
        <v>0.51</v>
      </c>
      <c r="BO20">
        <v>13.53</v>
      </c>
      <c r="BP20">
        <v>0</v>
      </c>
      <c r="BQ20">
        <v>4.26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71.009999999999991</v>
      </c>
    </row>
    <row r="21" spans="1:75">
      <c r="A21" t="s">
        <v>63</v>
      </c>
      <c r="B21">
        <v>0</v>
      </c>
      <c r="C21">
        <v>0</v>
      </c>
      <c r="D21">
        <v>28.875</v>
      </c>
      <c r="E21">
        <v>0</v>
      </c>
      <c r="F21">
        <v>0</v>
      </c>
      <c r="G21">
        <v>0</v>
      </c>
      <c r="H21">
        <v>0</v>
      </c>
      <c r="I21">
        <v>65.760000000000005</v>
      </c>
      <c r="J21">
        <v>18.632000000000001</v>
      </c>
      <c r="K21">
        <v>215.533728</v>
      </c>
      <c r="L21">
        <v>653.15250000000003</v>
      </c>
      <c r="M21">
        <v>74</v>
      </c>
      <c r="N21">
        <v>118.125</v>
      </c>
      <c r="O21">
        <v>123.66562500000001</v>
      </c>
      <c r="P21">
        <v>132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147.515625</v>
      </c>
      <c r="X21">
        <v>0</v>
      </c>
      <c r="Y21">
        <v>0</v>
      </c>
      <c r="Z21">
        <v>0</v>
      </c>
      <c r="AA21">
        <v>0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38.127600000000001</v>
      </c>
      <c r="AH21">
        <v>152.94049999999999</v>
      </c>
      <c r="AI21">
        <v>15.276</v>
      </c>
      <c r="AJ21">
        <v>0</v>
      </c>
      <c r="AK21">
        <v>51.394500000000001</v>
      </c>
      <c r="AL21">
        <v>79.364599999999996</v>
      </c>
      <c r="AM21">
        <v>0</v>
      </c>
      <c r="AN21">
        <v>0.68867999999999996</v>
      </c>
      <c r="AO21">
        <v>20.58</v>
      </c>
      <c r="AP21">
        <v>11.529</v>
      </c>
      <c r="AQ21">
        <v>8.9459999999999997</v>
      </c>
      <c r="AR21">
        <v>48.576000000000001</v>
      </c>
      <c r="AS21">
        <v>32.284799999999997</v>
      </c>
      <c r="AT21">
        <v>11.2476</v>
      </c>
      <c r="AU21">
        <v>0</v>
      </c>
      <c r="AV21">
        <v>13.65</v>
      </c>
      <c r="AW21">
        <v>69.504000000000005</v>
      </c>
      <c r="AX21">
        <v>2.1920000000000002</v>
      </c>
      <c r="AY21">
        <v>0</v>
      </c>
      <c r="AZ21">
        <f t="shared" si="0"/>
        <v>71.099999999999994</v>
      </c>
      <c r="BA21">
        <f t="shared" si="1"/>
        <v>2898.2445179999995</v>
      </c>
      <c r="BD21">
        <v>16.95</v>
      </c>
      <c r="BE21">
        <v>7.45</v>
      </c>
      <c r="BF21">
        <v>1.1200000000000001</v>
      </c>
      <c r="BG21">
        <v>3.95</v>
      </c>
      <c r="BH21">
        <v>5.63</v>
      </c>
      <c r="BI21">
        <v>4.6900000000000004</v>
      </c>
      <c r="BJ21">
        <v>3.21</v>
      </c>
      <c r="BK21">
        <v>3.33</v>
      </c>
      <c r="BL21">
        <v>2.17</v>
      </c>
      <c r="BM21">
        <v>1.58</v>
      </c>
      <c r="BN21">
        <v>0.51</v>
      </c>
      <c r="BO21">
        <v>13.53</v>
      </c>
      <c r="BP21">
        <v>0</v>
      </c>
      <c r="BQ21">
        <v>4.26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71.099999999999994</v>
      </c>
    </row>
    <row r="22" spans="1:75">
      <c r="A22" t="s">
        <v>64</v>
      </c>
      <c r="B22">
        <v>0</v>
      </c>
      <c r="C22">
        <v>0</v>
      </c>
      <c r="D22">
        <v>28.875</v>
      </c>
      <c r="E22">
        <v>0</v>
      </c>
      <c r="F22">
        <v>0</v>
      </c>
      <c r="G22">
        <v>0</v>
      </c>
      <c r="H22">
        <v>0</v>
      </c>
      <c r="I22">
        <v>65.760000000000005</v>
      </c>
      <c r="J22">
        <v>18.632000000000001</v>
      </c>
      <c r="K22">
        <v>215.533728</v>
      </c>
      <c r="L22">
        <v>653.15250000000003</v>
      </c>
      <c r="M22">
        <v>74</v>
      </c>
      <c r="N22">
        <v>118.125</v>
      </c>
      <c r="O22">
        <v>123.66562500000001</v>
      </c>
      <c r="P22">
        <v>132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147.515625</v>
      </c>
      <c r="X22">
        <v>0</v>
      </c>
      <c r="Y22">
        <v>0</v>
      </c>
      <c r="Z22">
        <v>0</v>
      </c>
      <c r="AA22">
        <v>0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38.127600000000001</v>
      </c>
      <c r="AH22">
        <v>152.94049999999999</v>
      </c>
      <c r="AI22">
        <v>15.276</v>
      </c>
      <c r="AJ22">
        <v>0</v>
      </c>
      <c r="AK22">
        <v>51.394500000000001</v>
      </c>
      <c r="AL22">
        <v>79.364599999999996</v>
      </c>
      <c r="AM22">
        <v>0</v>
      </c>
      <c r="AN22">
        <v>0.68867999999999996</v>
      </c>
      <c r="AO22">
        <v>20.58</v>
      </c>
      <c r="AP22">
        <v>11.529</v>
      </c>
      <c r="AQ22">
        <v>17.891999999999999</v>
      </c>
      <c r="AR22">
        <v>48.576000000000001</v>
      </c>
      <c r="AS22">
        <v>32.284799999999997</v>
      </c>
      <c r="AT22">
        <v>11.2476</v>
      </c>
      <c r="AU22">
        <v>0</v>
      </c>
      <c r="AV22">
        <v>13.65</v>
      </c>
      <c r="AW22">
        <v>69.504000000000005</v>
      </c>
      <c r="AX22">
        <v>2.1920000000000002</v>
      </c>
      <c r="AY22">
        <v>0</v>
      </c>
      <c r="AZ22">
        <f t="shared" si="0"/>
        <v>71.099999999999994</v>
      </c>
      <c r="BA22">
        <f t="shared" si="1"/>
        <v>2907.1905179999994</v>
      </c>
      <c r="BD22">
        <v>16.95</v>
      </c>
      <c r="BE22">
        <v>7.45</v>
      </c>
      <c r="BF22">
        <v>1.1200000000000001</v>
      </c>
      <c r="BG22">
        <v>3.95</v>
      </c>
      <c r="BH22">
        <v>5.63</v>
      </c>
      <c r="BI22">
        <v>4.6900000000000004</v>
      </c>
      <c r="BJ22">
        <v>3.21</v>
      </c>
      <c r="BK22">
        <v>3.33</v>
      </c>
      <c r="BL22">
        <v>2.17</v>
      </c>
      <c r="BM22">
        <v>1.58</v>
      </c>
      <c r="BN22">
        <v>0.51</v>
      </c>
      <c r="BO22">
        <v>13.53</v>
      </c>
      <c r="BP22">
        <v>0</v>
      </c>
      <c r="BQ22">
        <v>4.26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71.099999999999994</v>
      </c>
    </row>
    <row r="23" spans="1:75">
      <c r="A23" t="s">
        <v>65</v>
      </c>
      <c r="B23">
        <v>0</v>
      </c>
      <c r="C23">
        <v>0</v>
      </c>
      <c r="D23">
        <v>28.875</v>
      </c>
      <c r="E23">
        <v>0</v>
      </c>
      <c r="F23">
        <v>0</v>
      </c>
      <c r="G23">
        <v>0</v>
      </c>
      <c r="H23">
        <v>0</v>
      </c>
      <c r="I23">
        <v>65.760000000000005</v>
      </c>
      <c r="J23">
        <v>18.632000000000001</v>
      </c>
      <c r="K23">
        <v>215.533728</v>
      </c>
      <c r="L23">
        <v>653.15250000000003</v>
      </c>
      <c r="M23">
        <v>74</v>
      </c>
      <c r="N23">
        <v>118.125</v>
      </c>
      <c r="O23">
        <v>123.66562500000001</v>
      </c>
      <c r="P23">
        <v>132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147.515625</v>
      </c>
      <c r="X23">
        <v>0</v>
      </c>
      <c r="Y23">
        <v>0</v>
      </c>
      <c r="Z23">
        <v>0</v>
      </c>
      <c r="AA23">
        <v>3.16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38.127600000000001</v>
      </c>
      <c r="AH23">
        <v>152.94049999999999</v>
      </c>
      <c r="AI23">
        <v>15.276</v>
      </c>
      <c r="AJ23">
        <v>0</v>
      </c>
      <c r="AK23">
        <v>51.394500000000001</v>
      </c>
      <c r="AL23">
        <v>79.364599999999996</v>
      </c>
      <c r="AM23">
        <v>0</v>
      </c>
      <c r="AN23">
        <v>0.68867999999999996</v>
      </c>
      <c r="AO23">
        <v>20.58</v>
      </c>
      <c r="AP23">
        <v>11.529</v>
      </c>
      <c r="AQ23">
        <v>25.704000000000001</v>
      </c>
      <c r="AR23">
        <v>48.576000000000001</v>
      </c>
      <c r="AS23">
        <v>32.284799999999997</v>
      </c>
      <c r="AT23">
        <v>11.2476</v>
      </c>
      <c r="AU23">
        <v>0</v>
      </c>
      <c r="AV23">
        <v>13.65</v>
      </c>
      <c r="AW23">
        <v>69.504000000000005</v>
      </c>
      <c r="AX23">
        <v>2.1920000000000002</v>
      </c>
      <c r="AY23">
        <v>0</v>
      </c>
      <c r="AZ23">
        <f t="shared" si="0"/>
        <v>71.039999999999992</v>
      </c>
      <c r="BA23">
        <f t="shared" si="1"/>
        <v>2918.1025179999997</v>
      </c>
      <c r="BD23">
        <v>16.95</v>
      </c>
      <c r="BE23">
        <v>7.45</v>
      </c>
      <c r="BF23">
        <v>1.06</v>
      </c>
      <c r="BG23">
        <v>3.95</v>
      </c>
      <c r="BH23">
        <v>5.63</v>
      </c>
      <c r="BI23">
        <v>4.6900000000000004</v>
      </c>
      <c r="BJ23">
        <v>3.21</v>
      </c>
      <c r="BK23">
        <v>3.33</v>
      </c>
      <c r="BL23">
        <v>2.17</v>
      </c>
      <c r="BM23">
        <v>1.58</v>
      </c>
      <c r="BN23">
        <v>0.51</v>
      </c>
      <c r="BO23">
        <v>13.53</v>
      </c>
      <c r="BP23">
        <v>0</v>
      </c>
      <c r="BQ23">
        <v>4.26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71.039999999999992</v>
      </c>
    </row>
    <row r="24" spans="1:75">
      <c r="A24" t="s">
        <v>66</v>
      </c>
      <c r="B24">
        <v>0</v>
      </c>
      <c r="C24">
        <v>0</v>
      </c>
      <c r="D24">
        <v>28.875</v>
      </c>
      <c r="E24">
        <v>0</v>
      </c>
      <c r="F24">
        <v>0</v>
      </c>
      <c r="G24">
        <v>0</v>
      </c>
      <c r="H24">
        <v>0</v>
      </c>
      <c r="I24">
        <v>65.760000000000005</v>
      </c>
      <c r="J24">
        <v>18.632000000000001</v>
      </c>
      <c r="K24">
        <v>215.533728</v>
      </c>
      <c r="L24">
        <v>653.15250000000003</v>
      </c>
      <c r="M24">
        <v>74</v>
      </c>
      <c r="N24">
        <v>118.125</v>
      </c>
      <c r="O24">
        <v>123.66562500000001</v>
      </c>
      <c r="P24">
        <v>132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147.515625</v>
      </c>
      <c r="X24">
        <v>0</v>
      </c>
      <c r="Y24">
        <v>0</v>
      </c>
      <c r="Z24">
        <v>0</v>
      </c>
      <c r="AA24">
        <v>13.351000000000001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38.127600000000001</v>
      </c>
      <c r="AH24">
        <v>152.94049999999999</v>
      </c>
      <c r="AI24">
        <v>15.276</v>
      </c>
      <c r="AJ24">
        <v>0</v>
      </c>
      <c r="AK24">
        <v>51.394500000000001</v>
      </c>
      <c r="AL24">
        <v>79.364599999999996</v>
      </c>
      <c r="AM24">
        <v>0</v>
      </c>
      <c r="AN24">
        <v>0.68867999999999996</v>
      </c>
      <c r="AO24">
        <v>20.58</v>
      </c>
      <c r="AP24">
        <v>11.529</v>
      </c>
      <c r="AQ24">
        <v>25.704000000000001</v>
      </c>
      <c r="AR24">
        <v>48.576000000000001</v>
      </c>
      <c r="AS24">
        <v>32.284799999999997</v>
      </c>
      <c r="AT24">
        <v>11.2476</v>
      </c>
      <c r="AU24">
        <v>0</v>
      </c>
      <c r="AV24">
        <v>13.65</v>
      </c>
      <c r="AW24">
        <v>69.504000000000005</v>
      </c>
      <c r="AX24">
        <v>2.1920000000000002</v>
      </c>
      <c r="AY24">
        <v>0</v>
      </c>
      <c r="AZ24">
        <f t="shared" si="0"/>
        <v>71.039999999999992</v>
      </c>
      <c r="BA24">
        <f t="shared" si="1"/>
        <v>2928.2935179999999</v>
      </c>
      <c r="BD24">
        <v>16.95</v>
      </c>
      <c r="BE24">
        <v>7.45</v>
      </c>
      <c r="BF24">
        <v>1.06</v>
      </c>
      <c r="BG24">
        <v>3.95</v>
      </c>
      <c r="BH24">
        <v>5.63</v>
      </c>
      <c r="BI24">
        <v>4.6900000000000004</v>
      </c>
      <c r="BJ24">
        <v>3.21</v>
      </c>
      <c r="BK24">
        <v>3.33</v>
      </c>
      <c r="BL24">
        <v>2.17</v>
      </c>
      <c r="BM24">
        <v>1.58</v>
      </c>
      <c r="BN24">
        <v>0.51</v>
      </c>
      <c r="BO24">
        <v>13.53</v>
      </c>
      <c r="BP24">
        <v>0</v>
      </c>
      <c r="BQ24">
        <v>4.26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71.039999999999992</v>
      </c>
    </row>
    <row r="25" spans="1:75">
      <c r="A25" t="s">
        <v>67</v>
      </c>
      <c r="B25">
        <v>0</v>
      </c>
      <c r="C25">
        <v>0</v>
      </c>
      <c r="D25">
        <v>28.875</v>
      </c>
      <c r="E25">
        <v>0</v>
      </c>
      <c r="F25">
        <v>0</v>
      </c>
      <c r="G25">
        <v>0</v>
      </c>
      <c r="H25">
        <v>0</v>
      </c>
      <c r="I25">
        <v>65.760000000000005</v>
      </c>
      <c r="J25">
        <v>18.632000000000001</v>
      </c>
      <c r="K25">
        <v>215.533728</v>
      </c>
      <c r="L25">
        <v>653.15250000000003</v>
      </c>
      <c r="M25">
        <v>74</v>
      </c>
      <c r="N25">
        <v>118.125</v>
      </c>
      <c r="O25">
        <v>123.66562500000001</v>
      </c>
      <c r="P25">
        <v>132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147.515625</v>
      </c>
      <c r="X25">
        <v>0</v>
      </c>
      <c r="Y25">
        <v>0</v>
      </c>
      <c r="Z25">
        <v>0</v>
      </c>
      <c r="AA25">
        <v>25.28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38.127600000000001</v>
      </c>
      <c r="AH25">
        <v>152.94049999999999</v>
      </c>
      <c r="AI25">
        <v>15.276</v>
      </c>
      <c r="AJ25">
        <v>0</v>
      </c>
      <c r="AK25">
        <v>51.394500000000001</v>
      </c>
      <c r="AL25">
        <v>79.364599999999996</v>
      </c>
      <c r="AM25">
        <v>0</v>
      </c>
      <c r="AN25">
        <v>0.68867999999999996</v>
      </c>
      <c r="AO25">
        <v>20.58</v>
      </c>
      <c r="AP25">
        <v>11.529</v>
      </c>
      <c r="AQ25">
        <v>25.704000000000001</v>
      </c>
      <c r="AR25">
        <v>48.576000000000001</v>
      </c>
      <c r="AS25">
        <v>32.284799999999997</v>
      </c>
      <c r="AT25">
        <v>11.2476</v>
      </c>
      <c r="AU25">
        <v>0</v>
      </c>
      <c r="AV25">
        <v>13.65</v>
      </c>
      <c r="AW25">
        <v>69.504000000000005</v>
      </c>
      <c r="AX25">
        <v>2.1920000000000002</v>
      </c>
      <c r="AY25">
        <v>0</v>
      </c>
      <c r="AZ25">
        <f t="shared" si="0"/>
        <v>71.099999999999994</v>
      </c>
      <c r="BA25">
        <f t="shared" si="1"/>
        <v>2940.282518</v>
      </c>
      <c r="BD25">
        <v>16.95</v>
      </c>
      <c r="BE25">
        <v>7.45</v>
      </c>
      <c r="BF25">
        <v>1.1200000000000001</v>
      </c>
      <c r="BG25">
        <v>3.95</v>
      </c>
      <c r="BH25">
        <v>5.63</v>
      </c>
      <c r="BI25">
        <v>4.6900000000000004</v>
      </c>
      <c r="BJ25">
        <v>3.21</v>
      </c>
      <c r="BK25">
        <v>3.33</v>
      </c>
      <c r="BL25">
        <v>2.17</v>
      </c>
      <c r="BM25">
        <v>1.58</v>
      </c>
      <c r="BN25">
        <v>0.51</v>
      </c>
      <c r="BO25">
        <v>13.53</v>
      </c>
      <c r="BP25">
        <v>0</v>
      </c>
      <c r="BQ25">
        <v>4.26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71.099999999999994</v>
      </c>
    </row>
    <row r="26" spans="1:75">
      <c r="A26" t="s">
        <v>68</v>
      </c>
      <c r="B26">
        <v>0</v>
      </c>
      <c r="C26">
        <v>0</v>
      </c>
      <c r="D26">
        <v>28.875</v>
      </c>
      <c r="E26">
        <v>0</v>
      </c>
      <c r="F26">
        <v>0</v>
      </c>
      <c r="G26">
        <v>0</v>
      </c>
      <c r="H26">
        <v>0</v>
      </c>
      <c r="I26">
        <v>65.760000000000005</v>
      </c>
      <c r="J26">
        <v>18.632000000000001</v>
      </c>
      <c r="K26">
        <v>215.533728</v>
      </c>
      <c r="L26">
        <v>653.15250000000003</v>
      </c>
      <c r="M26">
        <v>74</v>
      </c>
      <c r="N26">
        <v>118.125</v>
      </c>
      <c r="O26">
        <v>123.66562500000001</v>
      </c>
      <c r="P26">
        <v>132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147.515625</v>
      </c>
      <c r="X26">
        <v>0</v>
      </c>
      <c r="Y26">
        <v>0</v>
      </c>
      <c r="Z26">
        <v>0</v>
      </c>
      <c r="AA26">
        <v>25.28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38.127600000000001</v>
      </c>
      <c r="AH26">
        <v>152.94049999999999</v>
      </c>
      <c r="AI26">
        <v>15.276</v>
      </c>
      <c r="AJ26">
        <v>0</v>
      </c>
      <c r="AK26">
        <v>51.394500000000001</v>
      </c>
      <c r="AL26">
        <v>79.364599999999996</v>
      </c>
      <c r="AM26">
        <v>0</v>
      </c>
      <c r="AN26">
        <v>0.68867999999999996</v>
      </c>
      <c r="AO26">
        <v>20.58</v>
      </c>
      <c r="AP26">
        <v>11.529</v>
      </c>
      <c r="AQ26">
        <v>25.704000000000001</v>
      </c>
      <c r="AR26">
        <v>48.576000000000001</v>
      </c>
      <c r="AS26">
        <v>32.284799999999997</v>
      </c>
      <c r="AT26">
        <v>11.2476</v>
      </c>
      <c r="AU26">
        <v>0</v>
      </c>
      <c r="AV26">
        <v>13.65</v>
      </c>
      <c r="AW26">
        <v>69.504000000000005</v>
      </c>
      <c r="AX26">
        <v>2.1920000000000002</v>
      </c>
      <c r="AY26">
        <v>0</v>
      </c>
      <c r="AZ26">
        <f t="shared" si="0"/>
        <v>71.22</v>
      </c>
      <c r="BA26">
        <f t="shared" si="1"/>
        <v>2940.4025179999999</v>
      </c>
      <c r="BD26">
        <v>16.95</v>
      </c>
      <c r="BE26">
        <v>7.45</v>
      </c>
      <c r="BF26">
        <v>1.1200000000000001</v>
      </c>
      <c r="BG26">
        <v>3.95</v>
      </c>
      <c r="BH26">
        <v>5.63</v>
      </c>
      <c r="BI26">
        <v>4.6900000000000004</v>
      </c>
      <c r="BJ26">
        <v>3.21</v>
      </c>
      <c r="BK26">
        <v>3.4</v>
      </c>
      <c r="BL26">
        <v>2.2200000000000002</v>
      </c>
      <c r="BM26">
        <v>1.58</v>
      </c>
      <c r="BN26">
        <v>0.51</v>
      </c>
      <c r="BO26">
        <v>13.53</v>
      </c>
      <c r="BP26">
        <v>0</v>
      </c>
      <c r="BQ26">
        <v>4.26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71.22</v>
      </c>
    </row>
    <row r="27" spans="1:75">
      <c r="A27" t="s">
        <v>69</v>
      </c>
      <c r="B27">
        <v>0</v>
      </c>
      <c r="C27">
        <v>0</v>
      </c>
      <c r="D27">
        <v>28.875</v>
      </c>
      <c r="E27">
        <v>0</v>
      </c>
      <c r="F27">
        <v>0</v>
      </c>
      <c r="G27">
        <v>0</v>
      </c>
      <c r="H27">
        <v>0</v>
      </c>
      <c r="I27">
        <v>73.432000000000002</v>
      </c>
      <c r="J27">
        <v>12.055999999999999</v>
      </c>
      <c r="K27">
        <v>215.533728</v>
      </c>
      <c r="L27">
        <v>653.15250000000003</v>
      </c>
      <c r="M27">
        <v>74</v>
      </c>
      <c r="N27">
        <v>118.125</v>
      </c>
      <c r="O27">
        <v>123.66562500000001</v>
      </c>
      <c r="P27">
        <v>132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147.515625</v>
      </c>
      <c r="X27">
        <v>0</v>
      </c>
      <c r="Y27">
        <v>0</v>
      </c>
      <c r="Z27">
        <v>0</v>
      </c>
      <c r="AA27">
        <v>25.28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38.127600000000001</v>
      </c>
      <c r="AH27">
        <v>152.94049999999999</v>
      </c>
      <c r="AI27">
        <v>15.276</v>
      </c>
      <c r="AJ27">
        <v>0</v>
      </c>
      <c r="AK27">
        <v>51.394500000000001</v>
      </c>
      <c r="AL27">
        <v>79.364599999999996</v>
      </c>
      <c r="AM27">
        <v>0</v>
      </c>
      <c r="AN27">
        <v>0.68867999999999996</v>
      </c>
      <c r="AO27">
        <v>20.58</v>
      </c>
      <c r="AP27">
        <v>11.529</v>
      </c>
      <c r="AQ27">
        <v>25.704000000000001</v>
      </c>
      <c r="AR27">
        <v>48.576000000000001</v>
      </c>
      <c r="AS27">
        <v>31.897383000000001</v>
      </c>
      <c r="AT27">
        <v>11.2476</v>
      </c>
      <c r="AU27">
        <v>0</v>
      </c>
      <c r="AV27">
        <v>13.65</v>
      </c>
      <c r="AW27">
        <v>69.504000000000005</v>
      </c>
      <c r="AX27">
        <v>2.1920000000000002</v>
      </c>
      <c r="AY27">
        <v>0</v>
      </c>
      <c r="AZ27">
        <f t="shared" si="0"/>
        <v>71.210000000000008</v>
      </c>
      <c r="BA27">
        <f t="shared" si="1"/>
        <v>2941.1011010000002</v>
      </c>
      <c r="BD27">
        <v>16.05</v>
      </c>
      <c r="BE27">
        <v>7.63</v>
      </c>
      <c r="BF27">
        <v>1.07</v>
      </c>
      <c r="BG27">
        <v>4.07</v>
      </c>
      <c r="BH27">
        <v>5.81</v>
      </c>
      <c r="BI27">
        <v>4.78</v>
      </c>
      <c r="BJ27">
        <v>3.11</v>
      </c>
      <c r="BK27">
        <v>3.4</v>
      </c>
      <c r="BL27">
        <v>2.3199999999999998</v>
      </c>
      <c r="BM27">
        <v>1.58</v>
      </c>
      <c r="BN27">
        <v>0.53</v>
      </c>
      <c r="BO27">
        <v>13.86</v>
      </c>
      <c r="BP27">
        <v>0</v>
      </c>
      <c r="BQ27">
        <v>4.3899999999999997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71.210000000000008</v>
      </c>
    </row>
    <row r="28" spans="1:75">
      <c r="A28" t="s">
        <v>70</v>
      </c>
      <c r="B28">
        <v>0</v>
      </c>
      <c r="C28">
        <v>0</v>
      </c>
      <c r="D28">
        <v>28.875</v>
      </c>
      <c r="E28">
        <v>0</v>
      </c>
      <c r="F28">
        <v>0</v>
      </c>
      <c r="G28">
        <v>0</v>
      </c>
      <c r="H28">
        <v>0</v>
      </c>
      <c r="I28">
        <v>73.432000000000002</v>
      </c>
      <c r="J28">
        <v>12.055999999999999</v>
      </c>
      <c r="K28">
        <v>215.533728</v>
      </c>
      <c r="L28">
        <v>653.15250000000003</v>
      </c>
      <c r="M28">
        <v>74</v>
      </c>
      <c r="N28">
        <v>118.125</v>
      </c>
      <c r="O28">
        <v>123.66562500000001</v>
      </c>
      <c r="P28">
        <v>132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147.515625</v>
      </c>
      <c r="X28">
        <v>0</v>
      </c>
      <c r="Y28">
        <v>0</v>
      </c>
      <c r="Z28">
        <v>0</v>
      </c>
      <c r="AA28">
        <v>25.28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38.127600000000001</v>
      </c>
      <c r="AH28">
        <v>152.94049999999999</v>
      </c>
      <c r="AI28">
        <v>15.276</v>
      </c>
      <c r="AJ28">
        <v>0</v>
      </c>
      <c r="AK28">
        <v>51.394500000000001</v>
      </c>
      <c r="AL28">
        <v>79.364599999999996</v>
      </c>
      <c r="AM28">
        <v>0</v>
      </c>
      <c r="AN28">
        <v>0.68867999999999996</v>
      </c>
      <c r="AO28">
        <v>20.58</v>
      </c>
      <c r="AP28">
        <v>11.529</v>
      </c>
      <c r="AQ28">
        <v>25.704000000000001</v>
      </c>
      <c r="AR28">
        <v>48.576000000000001</v>
      </c>
      <c r="AS28">
        <v>31.897383000000001</v>
      </c>
      <c r="AT28">
        <v>11.2476</v>
      </c>
      <c r="AU28">
        <v>0</v>
      </c>
      <c r="AV28">
        <v>13.65</v>
      </c>
      <c r="AW28">
        <v>69.504000000000005</v>
      </c>
      <c r="AX28">
        <v>2.1920000000000002</v>
      </c>
      <c r="AY28">
        <v>0</v>
      </c>
      <c r="AZ28">
        <f t="shared" si="0"/>
        <v>71.210000000000008</v>
      </c>
      <c r="BA28">
        <f t="shared" si="1"/>
        <v>2941.1011010000002</v>
      </c>
      <c r="BD28">
        <v>16.05</v>
      </c>
      <c r="BE28">
        <v>7.63</v>
      </c>
      <c r="BF28">
        <v>1.07</v>
      </c>
      <c r="BG28">
        <v>4.07</v>
      </c>
      <c r="BH28">
        <v>5.81</v>
      </c>
      <c r="BI28">
        <v>4.78</v>
      </c>
      <c r="BJ28">
        <v>3.11</v>
      </c>
      <c r="BK28">
        <v>3.4</v>
      </c>
      <c r="BL28">
        <v>2.3199999999999998</v>
      </c>
      <c r="BM28">
        <v>1.58</v>
      </c>
      <c r="BN28">
        <v>0.53</v>
      </c>
      <c r="BO28">
        <v>13.86</v>
      </c>
      <c r="BP28">
        <v>0</v>
      </c>
      <c r="BQ28">
        <v>4.3899999999999997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71.210000000000008</v>
      </c>
    </row>
    <row r="29" spans="1:75">
      <c r="A29" t="s">
        <v>71</v>
      </c>
      <c r="B29">
        <v>0</v>
      </c>
      <c r="C29">
        <v>0</v>
      </c>
      <c r="D29">
        <v>28.875</v>
      </c>
      <c r="E29">
        <v>0</v>
      </c>
      <c r="F29">
        <v>0</v>
      </c>
      <c r="G29">
        <v>0</v>
      </c>
      <c r="H29">
        <v>0</v>
      </c>
      <c r="I29">
        <v>71.239999999999995</v>
      </c>
      <c r="J29">
        <v>14.247999999999999</v>
      </c>
      <c r="K29">
        <v>215.533728</v>
      </c>
      <c r="L29">
        <v>653.15250000000003</v>
      </c>
      <c r="M29">
        <v>74</v>
      </c>
      <c r="N29">
        <v>118.125</v>
      </c>
      <c r="O29">
        <v>123.66562500000001</v>
      </c>
      <c r="P29">
        <v>132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147.515625</v>
      </c>
      <c r="X29">
        <v>0</v>
      </c>
      <c r="Y29">
        <v>0</v>
      </c>
      <c r="Z29">
        <v>0</v>
      </c>
      <c r="AA29">
        <v>25.28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8.8740000000000006</v>
      </c>
      <c r="AG29">
        <v>38.127600000000001</v>
      </c>
      <c r="AH29">
        <v>152.94049999999999</v>
      </c>
      <c r="AI29">
        <v>19.094999999999999</v>
      </c>
      <c r="AJ29">
        <v>0</v>
      </c>
      <c r="AK29">
        <v>51.394500000000001</v>
      </c>
      <c r="AL29">
        <v>79.364599999999996</v>
      </c>
      <c r="AM29">
        <v>0</v>
      </c>
      <c r="AN29">
        <v>0.68867999999999996</v>
      </c>
      <c r="AO29">
        <v>20.58</v>
      </c>
      <c r="AP29">
        <v>11.529</v>
      </c>
      <c r="AQ29">
        <v>25.704000000000001</v>
      </c>
      <c r="AR29">
        <v>48.576000000000001</v>
      </c>
      <c r="AS29">
        <v>31.897383000000001</v>
      </c>
      <c r="AT29">
        <v>11.2476</v>
      </c>
      <c r="AU29">
        <v>0</v>
      </c>
      <c r="AV29">
        <v>13.65</v>
      </c>
      <c r="AW29">
        <v>69.504000000000005</v>
      </c>
      <c r="AX29">
        <v>2.1920000000000002</v>
      </c>
      <c r="AY29">
        <v>0</v>
      </c>
      <c r="AZ29">
        <f t="shared" si="0"/>
        <v>71.110000000000014</v>
      </c>
      <c r="BA29">
        <f t="shared" si="1"/>
        <v>2944.8201010000002</v>
      </c>
      <c r="BD29">
        <v>16.05</v>
      </c>
      <c r="BE29">
        <v>7.63</v>
      </c>
      <c r="BF29">
        <v>1.07</v>
      </c>
      <c r="BG29">
        <v>4.07</v>
      </c>
      <c r="BH29">
        <v>5.81</v>
      </c>
      <c r="BI29">
        <v>4.78</v>
      </c>
      <c r="BJ29">
        <v>3.11</v>
      </c>
      <c r="BK29">
        <v>3.4</v>
      </c>
      <c r="BL29">
        <v>2.23</v>
      </c>
      <c r="BM29">
        <v>1.58</v>
      </c>
      <c r="BN29">
        <v>0.53</v>
      </c>
      <c r="BO29">
        <v>13.86</v>
      </c>
      <c r="BP29">
        <v>0</v>
      </c>
      <c r="BQ29">
        <v>4.3899999999999997</v>
      </c>
      <c r="BR29">
        <v>2.15</v>
      </c>
      <c r="BS29">
        <v>0.45</v>
      </c>
      <c r="BT29">
        <v>0</v>
      </c>
      <c r="BU29">
        <v>0</v>
      </c>
      <c r="BV29">
        <v>0</v>
      </c>
      <c r="BW29">
        <f t="shared" si="2"/>
        <v>71.110000000000014</v>
      </c>
    </row>
    <row r="30" spans="1:75">
      <c r="A30" t="s">
        <v>72</v>
      </c>
      <c r="B30">
        <v>0</v>
      </c>
      <c r="C30">
        <v>0</v>
      </c>
      <c r="D30">
        <v>28.875</v>
      </c>
      <c r="E30">
        <v>0</v>
      </c>
      <c r="F30">
        <v>0</v>
      </c>
      <c r="G30">
        <v>0</v>
      </c>
      <c r="H30">
        <v>0</v>
      </c>
      <c r="I30">
        <v>71.239999999999995</v>
      </c>
      <c r="J30">
        <v>14.247999999999999</v>
      </c>
      <c r="K30">
        <v>215.533728</v>
      </c>
      <c r="L30">
        <v>653.15250000000003</v>
      </c>
      <c r="M30">
        <v>74</v>
      </c>
      <c r="N30">
        <v>118.125</v>
      </c>
      <c r="O30">
        <v>123.66562500000001</v>
      </c>
      <c r="P30">
        <v>132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147.515625</v>
      </c>
      <c r="X30">
        <v>0</v>
      </c>
      <c r="Y30">
        <v>0</v>
      </c>
      <c r="Z30">
        <v>0</v>
      </c>
      <c r="AA30">
        <v>25.28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8.8740000000000006</v>
      </c>
      <c r="AG30">
        <v>38.127600000000001</v>
      </c>
      <c r="AH30">
        <v>152.94049999999999</v>
      </c>
      <c r="AI30">
        <v>66.195999999999998</v>
      </c>
      <c r="AJ30">
        <v>0</v>
      </c>
      <c r="AK30">
        <v>51.394500000000001</v>
      </c>
      <c r="AL30">
        <v>79.364599999999996</v>
      </c>
      <c r="AM30">
        <v>4.3989000000000003</v>
      </c>
      <c r="AN30">
        <v>0.68867999999999996</v>
      </c>
      <c r="AO30">
        <v>20.58</v>
      </c>
      <c r="AP30">
        <v>11.529</v>
      </c>
      <c r="AQ30">
        <v>17.891999999999999</v>
      </c>
      <c r="AR30">
        <v>48.576000000000001</v>
      </c>
      <c r="AS30">
        <v>31.897383000000001</v>
      </c>
      <c r="AT30">
        <v>11.2476</v>
      </c>
      <c r="AU30">
        <v>0</v>
      </c>
      <c r="AV30">
        <v>13.65</v>
      </c>
      <c r="AW30">
        <v>69.504000000000005</v>
      </c>
      <c r="AX30">
        <v>2.1920000000000002</v>
      </c>
      <c r="AY30">
        <v>0</v>
      </c>
      <c r="AZ30">
        <f t="shared" si="0"/>
        <v>71.110000000000014</v>
      </c>
      <c r="BA30">
        <f t="shared" si="1"/>
        <v>2988.5080010000001</v>
      </c>
      <c r="BD30">
        <v>16.05</v>
      </c>
      <c r="BE30">
        <v>7.63</v>
      </c>
      <c r="BF30">
        <v>1.07</v>
      </c>
      <c r="BG30">
        <v>4.07</v>
      </c>
      <c r="BH30">
        <v>5.81</v>
      </c>
      <c r="BI30">
        <v>4.78</v>
      </c>
      <c r="BJ30">
        <v>3.11</v>
      </c>
      <c r="BK30">
        <v>3.4</v>
      </c>
      <c r="BL30">
        <v>2.23</v>
      </c>
      <c r="BM30">
        <v>1.58</v>
      </c>
      <c r="BN30">
        <v>0.53</v>
      </c>
      <c r="BO30">
        <v>13.86</v>
      </c>
      <c r="BP30">
        <v>0</v>
      </c>
      <c r="BQ30">
        <v>4.3899999999999997</v>
      </c>
      <c r="BR30">
        <v>2.15</v>
      </c>
      <c r="BS30">
        <v>0.45</v>
      </c>
      <c r="BT30">
        <v>0</v>
      </c>
      <c r="BU30">
        <v>0</v>
      </c>
      <c r="BV30">
        <v>0</v>
      </c>
      <c r="BW30">
        <f t="shared" si="2"/>
        <v>71.110000000000014</v>
      </c>
    </row>
    <row r="31" spans="1:75">
      <c r="A31" t="s">
        <v>73</v>
      </c>
      <c r="B31">
        <v>0</v>
      </c>
      <c r="C31">
        <v>0</v>
      </c>
      <c r="D31">
        <v>28.875</v>
      </c>
      <c r="E31">
        <v>0</v>
      </c>
      <c r="F31">
        <v>0</v>
      </c>
      <c r="G31">
        <v>0</v>
      </c>
      <c r="H31">
        <v>0</v>
      </c>
      <c r="I31">
        <v>71.239999999999995</v>
      </c>
      <c r="J31">
        <v>14.247999999999999</v>
      </c>
      <c r="K31">
        <v>215.533728</v>
      </c>
      <c r="L31">
        <v>653.15250000000003</v>
      </c>
      <c r="M31">
        <v>74</v>
      </c>
      <c r="N31">
        <v>118.125</v>
      </c>
      <c r="O31">
        <v>123.66562500000001</v>
      </c>
      <c r="P31">
        <v>132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147.515625</v>
      </c>
      <c r="X31">
        <v>0</v>
      </c>
      <c r="Y31">
        <v>0</v>
      </c>
      <c r="Z31">
        <v>0</v>
      </c>
      <c r="AA31">
        <v>25.28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38.127600000000001</v>
      </c>
      <c r="AH31">
        <v>152.94049999999999</v>
      </c>
      <c r="AI31">
        <v>66.195999999999998</v>
      </c>
      <c r="AJ31">
        <v>0</v>
      </c>
      <c r="AK31">
        <v>51.394500000000001</v>
      </c>
      <c r="AL31">
        <v>79.364599999999996</v>
      </c>
      <c r="AM31">
        <v>5.1986999999999997</v>
      </c>
      <c r="AN31">
        <v>0.68867999999999996</v>
      </c>
      <c r="AO31">
        <v>20.58</v>
      </c>
      <c r="AP31">
        <v>11.529</v>
      </c>
      <c r="AQ31">
        <v>8.9459999999999997</v>
      </c>
      <c r="AR31">
        <v>48.576000000000001</v>
      </c>
      <c r="AS31">
        <v>31.897383000000001</v>
      </c>
      <c r="AT31">
        <v>11.2476</v>
      </c>
      <c r="AU31">
        <v>0</v>
      </c>
      <c r="AV31">
        <v>13.65</v>
      </c>
      <c r="AW31">
        <v>69.504000000000005</v>
      </c>
      <c r="AX31">
        <v>2.1920000000000002</v>
      </c>
      <c r="AY31">
        <v>0</v>
      </c>
      <c r="AZ31">
        <f t="shared" si="0"/>
        <v>71.04000000000002</v>
      </c>
      <c r="BA31">
        <f t="shared" si="1"/>
        <v>2980.2918009999999</v>
      </c>
      <c r="BD31">
        <v>16.05</v>
      </c>
      <c r="BE31">
        <v>7.63</v>
      </c>
      <c r="BF31">
        <v>1.07</v>
      </c>
      <c r="BG31">
        <v>4.07</v>
      </c>
      <c r="BH31">
        <v>5.81</v>
      </c>
      <c r="BI31">
        <v>4.78</v>
      </c>
      <c r="BJ31">
        <v>3.11</v>
      </c>
      <c r="BK31">
        <v>3.36</v>
      </c>
      <c r="BL31">
        <v>2.2000000000000002</v>
      </c>
      <c r="BM31">
        <v>1.58</v>
      </c>
      <c r="BN31">
        <v>0.53</v>
      </c>
      <c r="BO31">
        <v>13.86</v>
      </c>
      <c r="BP31">
        <v>0</v>
      </c>
      <c r="BQ31">
        <v>4.3899999999999997</v>
      </c>
      <c r="BR31">
        <v>2.15</v>
      </c>
      <c r="BS31">
        <v>0.45</v>
      </c>
      <c r="BT31">
        <v>0</v>
      </c>
      <c r="BU31">
        <v>0</v>
      </c>
      <c r="BV31">
        <v>0</v>
      </c>
      <c r="BW31">
        <f t="shared" si="2"/>
        <v>71.04000000000002</v>
      </c>
    </row>
    <row r="32" spans="1:75">
      <c r="A32" t="s">
        <v>74</v>
      </c>
      <c r="B32">
        <v>0</v>
      </c>
      <c r="C32">
        <v>0</v>
      </c>
      <c r="D32">
        <v>28.875</v>
      </c>
      <c r="E32">
        <v>0</v>
      </c>
      <c r="F32">
        <v>0</v>
      </c>
      <c r="G32">
        <v>0</v>
      </c>
      <c r="H32">
        <v>0</v>
      </c>
      <c r="I32">
        <v>71.239999999999995</v>
      </c>
      <c r="J32">
        <v>14.247999999999999</v>
      </c>
      <c r="K32">
        <v>215.533728</v>
      </c>
      <c r="L32">
        <v>653.15250000000003</v>
      </c>
      <c r="M32">
        <v>74</v>
      </c>
      <c r="N32">
        <v>118.125</v>
      </c>
      <c r="O32">
        <v>123.66562500000001</v>
      </c>
      <c r="P32">
        <v>132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147.515625</v>
      </c>
      <c r="X32">
        <v>0</v>
      </c>
      <c r="Y32">
        <v>0</v>
      </c>
      <c r="Z32">
        <v>0</v>
      </c>
      <c r="AA32">
        <v>25.28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38.127600000000001</v>
      </c>
      <c r="AH32">
        <v>152.94049999999999</v>
      </c>
      <c r="AI32">
        <v>66.195999999999998</v>
      </c>
      <c r="AJ32">
        <v>0</v>
      </c>
      <c r="AK32">
        <v>51.394500000000001</v>
      </c>
      <c r="AL32">
        <v>79.364599999999996</v>
      </c>
      <c r="AM32">
        <v>5.1986999999999997</v>
      </c>
      <c r="AN32">
        <v>0.68867999999999996</v>
      </c>
      <c r="AO32">
        <v>20.58</v>
      </c>
      <c r="AP32">
        <v>11.529</v>
      </c>
      <c r="AQ32">
        <v>0</v>
      </c>
      <c r="AR32">
        <v>48.576000000000001</v>
      </c>
      <c r="AS32">
        <v>31.897383000000001</v>
      </c>
      <c r="AT32">
        <v>11.2476</v>
      </c>
      <c r="AU32">
        <v>0</v>
      </c>
      <c r="AV32">
        <v>13.65</v>
      </c>
      <c r="AW32">
        <v>69.504000000000005</v>
      </c>
      <c r="AX32">
        <v>2.1920000000000002</v>
      </c>
      <c r="AY32">
        <v>0</v>
      </c>
      <c r="AZ32">
        <f t="shared" si="0"/>
        <v>71.04000000000002</v>
      </c>
      <c r="BA32">
        <f t="shared" si="1"/>
        <v>2971.3458009999999</v>
      </c>
      <c r="BD32">
        <v>16.05</v>
      </c>
      <c r="BE32">
        <v>7.63</v>
      </c>
      <c r="BF32">
        <v>1.07</v>
      </c>
      <c r="BG32">
        <v>4.07</v>
      </c>
      <c r="BH32">
        <v>5.81</v>
      </c>
      <c r="BI32">
        <v>4.78</v>
      </c>
      <c r="BJ32">
        <v>3.11</v>
      </c>
      <c r="BK32">
        <v>3.36</v>
      </c>
      <c r="BL32">
        <v>2.2000000000000002</v>
      </c>
      <c r="BM32">
        <v>1.58</v>
      </c>
      <c r="BN32">
        <v>0.53</v>
      </c>
      <c r="BO32">
        <v>13.86</v>
      </c>
      <c r="BP32">
        <v>0</v>
      </c>
      <c r="BQ32">
        <v>4.3899999999999997</v>
      </c>
      <c r="BR32">
        <v>2.15</v>
      </c>
      <c r="BS32">
        <v>0.45</v>
      </c>
      <c r="BT32">
        <v>0</v>
      </c>
      <c r="BU32">
        <v>0</v>
      </c>
      <c r="BV32">
        <v>0</v>
      </c>
      <c r="BW32">
        <f t="shared" si="2"/>
        <v>71.04000000000002</v>
      </c>
    </row>
    <row r="33" spans="1:75">
      <c r="A33" t="s">
        <v>75</v>
      </c>
      <c r="B33">
        <v>0</v>
      </c>
      <c r="C33">
        <v>0</v>
      </c>
      <c r="D33">
        <v>28.875</v>
      </c>
      <c r="E33">
        <v>0</v>
      </c>
      <c r="F33">
        <v>0</v>
      </c>
      <c r="G33">
        <v>0</v>
      </c>
      <c r="H33">
        <v>0</v>
      </c>
      <c r="I33">
        <v>71.239999999999995</v>
      </c>
      <c r="J33">
        <v>14.247999999999999</v>
      </c>
      <c r="K33">
        <v>215.533728</v>
      </c>
      <c r="L33">
        <v>653.15250000000003</v>
      </c>
      <c r="M33">
        <v>74</v>
      </c>
      <c r="N33">
        <v>118.125</v>
      </c>
      <c r="O33">
        <v>123.66562500000001</v>
      </c>
      <c r="P33">
        <v>135.75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147.515625</v>
      </c>
      <c r="X33">
        <v>0</v>
      </c>
      <c r="Y33">
        <v>0</v>
      </c>
      <c r="Z33">
        <v>0</v>
      </c>
      <c r="AA33">
        <v>25.28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38.127600000000001</v>
      </c>
      <c r="AH33">
        <v>152.94049999999999</v>
      </c>
      <c r="AI33">
        <v>66.195999999999998</v>
      </c>
      <c r="AJ33">
        <v>0</v>
      </c>
      <c r="AK33">
        <v>51.394500000000001</v>
      </c>
      <c r="AL33">
        <v>79.364599999999996</v>
      </c>
      <c r="AM33">
        <v>5.1986999999999997</v>
      </c>
      <c r="AN33">
        <v>0.68867999999999996</v>
      </c>
      <c r="AO33">
        <v>20.58</v>
      </c>
      <c r="AP33">
        <v>11.529</v>
      </c>
      <c r="AQ33">
        <v>0</v>
      </c>
      <c r="AR33">
        <v>48.576000000000001</v>
      </c>
      <c r="AS33">
        <v>31.897383000000001</v>
      </c>
      <c r="AT33">
        <v>11.2476</v>
      </c>
      <c r="AU33">
        <v>0</v>
      </c>
      <c r="AV33">
        <v>13.65</v>
      </c>
      <c r="AW33">
        <v>69.504000000000005</v>
      </c>
      <c r="AX33">
        <v>2.1920000000000002</v>
      </c>
      <c r="AY33">
        <v>0</v>
      </c>
      <c r="AZ33">
        <f t="shared" si="0"/>
        <v>71.04000000000002</v>
      </c>
      <c r="BA33">
        <f t="shared" si="1"/>
        <v>2975.0958009999999</v>
      </c>
      <c r="BD33">
        <v>16.05</v>
      </c>
      <c r="BE33">
        <v>7.63</v>
      </c>
      <c r="BF33">
        <v>1.07</v>
      </c>
      <c r="BG33">
        <v>4.07</v>
      </c>
      <c r="BH33">
        <v>5.81</v>
      </c>
      <c r="BI33">
        <v>4.78</v>
      </c>
      <c r="BJ33">
        <v>3.11</v>
      </c>
      <c r="BK33">
        <v>3.36</v>
      </c>
      <c r="BL33">
        <v>2.2000000000000002</v>
      </c>
      <c r="BM33">
        <v>1.58</v>
      </c>
      <c r="BN33">
        <v>0.53</v>
      </c>
      <c r="BO33">
        <v>13.86</v>
      </c>
      <c r="BP33">
        <v>0</v>
      </c>
      <c r="BQ33">
        <v>4.3899999999999997</v>
      </c>
      <c r="BR33">
        <v>2.15</v>
      </c>
      <c r="BS33">
        <v>0.45</v>
      </c>
      <c r="BT33">
        <v>0</v>
      </c>
      <c r="BU33">
        <v>0</v>
      </c>
      <c r="BV33">
        <v>0</v>
      </c>
      <c r="BW33">
        <f t="shared" si="2"/>
        <v>71.04000000000002</v>
      </c>
    </row>
    <row r="34" spans="1:75">
      <c r="A34" t="s">
        <v>76</v>
      </c>
      <c r="B34">
        <v>0</v>
      </c>
      <c r="C34">
        <v>0</v>
      </c>
      <c r="D34">
        <v>28.875</v>
      </c>
      <c r="E34">
        <v>0</v>
      </c>
      <c r="F34">
        <v>0</v>
      </c>
      <c r="G34">
        <v>0</v>
      </c>
      <c r="H34">
        <v>0</v>
      </c>
      <c r="I34">
        <v>71.239999999999995</v>
      </c>
      <c r="J34">
        <v>14.247999999999999</v>
      </c>
      <c r="K34">
        <v>215.533728</v>
      </c>
      <c r="L34">
        <v>653.15250000000003</v>
      </c>
      <c r="M34">
        <v>74</v>
      </c>
      <c r="N34">
        <v>118.125</v>
      </c>
      <c r="O34">
        <v>123.66562500000001</v>
      </c>
      <c r="P34">
        <v>135.75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147.515625</v>
      </c>
      <c r="X34">
        <v>0</v>
      </c>
      <c r="Y34">
        <v>0</v>
      </c>
      <c r="Z34">
        <v>0</v>
      </c>
      <c r="AA34">
        <v>25.28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38.127600000000001</v>
      </c>
      <c r="AH34">
        <v>152.94049999999999</v>
      </c>
      <c r="AI34">
        <v>66.195999999999998</v>
      </c>
      <c r="AJ34">
        <v>0</v>
      </c>
      <c r="AK34">
        <v>51.394500000000001</v>
      </c>
      <c r="AL34">
        <v>79.364599999999996</v>
      </c>
      <c r="AM34">
        <v>5.1986999999999997</v>
      </c>
      <c r="AN34">
        <v>0.68867999999999996</v>
      </c>
      <c r="AO34">
        <v>20.58</v>
      </c>
      <c r="AP34">
        <v>11.529</v>
      </c>
      <c r="AQ34">
        <v>0</v>
      </c>
      <c r="AR34">
        <v>48.576000000000001</v>
      </c>
      <c r="AS34">
        <v>31.897383000000001</v>
      </c>
      <c r="AT34">
        <v>11.2476</v>
      </c>
      <c r="AU34">
        <v>0</v>
      </c>
      <c r="AV34">
        <v>13.65</v>
      </c>
      <c r="AW34">
        <v>69.504000000000005</v>
      </c>
      <c r="AX34">
        <v>2.1920000000000002</v>
      </c>
      <c r="AY34">
        <v>0</v>
      </c>
      <c r="AZ34">
        <f t="shared" si="0"/>
        <v>71.04000000000002</v>
      </c>
      <c r="BA34">
        <f t="shared" si="1"/>
        <v>2975.0958009999999</v>
      </c>
      <c r="BD34">
        <v>16.05</v>
      </c>
      <c r="BE34">
        <v>7.63</v>
      </c>
      <c r="BF34">
        <v>1.07</v>
      </c>
      <c r="BG34">
        <v>4.07</v>
      </c>
      <c r="BH34">
        <v>5.81</v>
      </c>
      <c r="BI34">
        <v>4.78</v>
      </c>
      <c r="BJ34">
        <v>3.11</v>
      </c>
      <c r="BK34">
        <v>3.36</v>
      </c>
      <c r="BL34">
        <v>2.2000000000000002</v>
      </c>
      <c r="BM34">
        <v>1.58</v>
      </c>
      <c r="BN34">
        <v>0.53</v>
      </c>
      <c r="BO34">
        <v>13.86</v>
      </c>
      <c r="BP34">
        <v>0</v>
      </c>
      <c r="BQ34">
        <v>4.3899999999999997</v>
      </c>
      <c r="BR34">
        <v>2.15</v>
      </c>
      <c r="BS34">
        <v>0.45</v>
      </c>
      <c r="BT34">
        <v>0</v>
      </c>
      <c r="BU34">
        <v>0</v>
      </c>
      <c r="BV34">
        <v>0</v>
      </c>
      <c r="BW34">
        <f t="shared" si="2"/>
        <v>71.04000000000002</v>
      </c>
    </row>
    <row r="35" spans="1:75">
      <c r="A35" t="s">
        <v>77</v>
      </c>
      <c r="B35">
        <v>0</v>
      </c>
      <c r="C35">
        <v>0</v>
      </c>
      <c r="D35">
        <v>28.35</v>
      </c>
      <c r="E35">
        <v>0</v>
      </c>
      <c r="F35">
        <v>0</v>
      </c>
      <c r="G35">
        <v>0</v>
      </c>
      <c r="H35">
        <v>0</v>
      </c>
      <c r="I35">
        <v>71.239999999999995</v>
      </c>
      <c r="J35">
        <v>14.247999999999999</v>
      </c>
      <c r="K35">
        <v>215.533728</v>
      </c>
      <c r="L35">
        <v>653.15250000000003</v>
      </c>
      <c r="M35">
        <v>74</v>
      </c>
      <c r="N35">
        <v>118.125</v>
      </c>
      <c r="O35">
        <v>123.66562500000001</v>
      </c>
      <c r="P35">
        <v>138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147.515625</v>
      </c>
      <c r="X35">
        <v>0</v>
      </c>
      <c r="Y35">
        <v>0</v>
      </c>
      <c r="Z35">
        <v>0</v>
      </c>
      <c r="AA35">
        <v>42.14808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38.127600000000001</v>
      </c>
      <c r="AH35">
        <v>152.94049999999999</v>
      </c>
      <c r="AI35">
        <v>66.195999999999998</v>
      </c>
      <c r="AJ35">
        <v>0</v>
      </c>
      <c r="AK35">
        <v>51.394500000000001</v>
      </c>
      <c r="AL35">
        <v>79.364599999999996</v>
      </c>
      <c r="AM35">
        <v>5.1986999999999997</v>
      </c>
      <c r="AN35">
        <v>0.68867999999999996</v>
      </c>
      <c r="AO35">
        <v>20.58</v>
      </c>
      <c r="AP35">
        <v>11.529</v>
      </c>
      <c r="AQ35">
        <v>0</v>
      </c>
      <c r="AR35">
        <v>48.576000000000001</v>
      </c>
      <c r="AS35">
        <v>31.897383000000001</v>
      </c>
      <c r="AT35">
        <v>11.2476</v>
      </c>
      <c r="AU35">
        <v>0</v>
      </c>
      <c r="AV35">
        <v>13.65</v>
      </c>
      <c r="AW35">
        <v>69.504000000000005</v>
      </c>
      <c r="AX35">
        <v>2.1920000000000002</v>
      </c>
      <c r="AY35">
        <v>0</v>
      </c>
      <c r="AZ35">
        <f t="shared" si="0"/>
        <v>71.06</v>
      </c>
      <c r="BA35">
        <f t="shared" si="1"/>
        <v>2993.7088809999996</v>
      </c>
      <c r="BD35">
        <v>16.05</v>
      </c>
      <c r="BE35">
        <v>7.63</v>
      </c>
      <c r="BF35">
        <v>1.0900000000000001</v>
      </c>
      <c r="BG35">
        <v>4.07</v>
      </c>
      <c r="BH35">
        <v>5.81</v>
      </c>
      <c r="BI35">
        <v>4.78</v>
      </c>
      <c r="BJ35">
        <v>3.11</v>
      </c>
      <c r="BK35">
        <v>3.36</v>
      </c>
      <c r="BL35">
        <v>2.2000000000000002</v>
      </c>
      <c r="BM35">
        <v>1.58</v>
      </c>
      <c r="BN35">
        <v>0.53</v>
      </c>
      <c r="BO35">
        <v>13.86</v>
      </c>
      <c r="BP35">
        <v>0</v>
      </c>
      <c r="BQ35">
        <v>4.3899999999999997</v>
      </c>
      <c r="BR35">
        <v>2.15</v>
      </c>
      <c r="BS35">
        <v>0.45</v>
      </c>
      <c r="BT35">
        <v>0</v>
      </c>
      <c r="BU35">
        <v>0</v>
      </c>
      <c r="BV35">
        <v>0</v>
      </c>
      <c r="BW35">
        <f t="shared" si="2"/>
        <v>71.06</v>
      </c>
    </row>
    <row r="36" spans="1:75">
      <c r="A36" t="s">
        <v>78</v>
      </c>
      <c r="B36">
        <v>0</v>
      </c>
      <c r="C36">
        <v>0</v>
      </c>
      <c r="D36">
        <v>28.35</v>
      </c>
      <c r="E36">
        <v>0</v>
      </c>
      <c r="F36">
        <v>0</v>
      </c>
      <c r="G36">
        <v>0</v>
      </c>
      <c r="H36">
        <v>0</v>
      </c>
      <c r="I36">
        <v>71.239999999999995</v>
      </c>
      <c r="J36">
        <v>14.247999999999999</v>
      </c>
      <c r="K36">
        <v>215.533728</v>
      </c>
      <c r="L36">
        <v>653.15250000000003</v>
      </c>
      <c r="M36">
        <v>74</v>
      </c>
      <c r="N36">
        <v>118.125</v>
      </c>
      <c r="O36">
        <v>123.66562500000001</v>
      </c>
      <c r="P36">
        <v>138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147.515625</v>
      </c>
      <c r="X36">
        <v>0</v>
      </c>
      <c r="Y36">
        <v>0</v>
      </c>
      <c r="Z36">
        <v>0</v>
      </c>
      <c r="AA36">
        <v>42.14808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38.127600000000001</v>
      </c>
      <c r="AH36">
        <v>152.94049999999999</v>
      </c>
      <c r="AI36">
        <v>15.276</v>
      </c>
      <c r="AJ36">
        <v>0</v>
      </c>
      <c r="AK36">
        <v>51.394500000000001</v>
      </c>
      <c r="AL36">
        <v>79.364599999999996</v>
      </c>
      <c r="AM36">
        <v>5.1986999999999997</v>
      </c>
      <c r="AN36">
        <v>0.68867999999999996</v>
      </c>
      <c r="AO36">
        <v>20.58</v>
      </c>
      <c r="AP36">
        <v>11.529</v>
      </c>
      <c r="AQ36">
        <v>0</v>
      </c>
      <c r="AR36">
        <v>48.576000000000001</v>
      </c>
      <c r="AS36">
        <v>31.897383000000001</v>
      </c>
      <c r="AT36">
        <v>11.2476</v>
      </c>
      <c r="AU36">
        <v>0</v>
      </c>
      <c r="AV36">
        <v>13.65</v>
      </c>
      <c r="AW36">
        <v>69.504000000000005</v>
      </c>
      <c r="AX36">
        <v>2.1920000000000002</v>
      </c>
      <c r="AY36">
        <v>0</v>
      </c>
      <c r="AZ36">
        <f t="shared" si="0"/>
        <v>71.06</v>
      </c>
      <c r="BA36">
        <f t="shared" si="1"/>
        <v>2942.7888809999995</v>
      </c>
      <c r="BD36">
        <v>16.05</v>
      </c>
      <c r="BE36">
        <v>7.63</v>
      </c>
      <c r="BF36">
        <v>1.0900000000000001</v>
      </c>
      <c r="BG36">
        <v>4.07</v>
      </c>
      <c r="BH36">
        <v>5.81</v>
      </c>
      <c r="BI36">
        <v>4.78</v>
      </c>
      <c r="BJ36">
        <v>3.11</v>
      </c>
      <c r="BK36">
        <v>3.36</v>
      </c>
      <c r="BL36">
        <v>2.2000000000000002</v>
      </c>
      <c r="BM36">
        <v>1.58</v>
      </c>
      <c r="BN36">
        <v>0.53</v>
      </c>
      <c r="BO36">
        <v>13.86</v>
      </c>
      <c r="BP36">
        <v>0</v>
      </c>
      <c r="BQ36">
        <v>4.3899999999999997</v>
      </c>
      <c r="BR36">
        <v>2.15</v>
      </c>
      <c r="BS36">
        <v>0.45</v>
      </c>
      <c r="BT36">
        <v>0</v>
      </c>
      <c r="BU36">
        <v>0</v>
      </c>
      <c r="BV36">
        <v>0</v>
      </c>
      <c r="BW36">
        <f t="shared" si="2"/>
        <v>71.06</v>
      </c>
    </row>
    <row r="37" spans="1:75">
      <c r="A37" t="s">
        <v>79</v>
      </c>
      <c r="B37">
        <v>0</v>
      </c>
      <c r="C37">
        <v>0</v>
      </c>
      <c r="D37">
        <v>28.35</v>
      </c>
      <c r="E37">
        <v>0</v>
      </c>
      <c r="F37">
        <v>0</v>
      </c>
      <c r="G37">
        <v>0</v>
      </c>
      <c r="H37">
        <v>0</v>
      </c>
      <c r="I37">
        <v>71.239999999999995</v>
      </c>
      <c r="J37">
        <v>14.247999999999999</v>
      </c>
      <c r="K37">
        <v>215.533728</v>
      </c>
      <c r="L37">
        <v>653.15250000000003</v>
      </c>
      <c r="M37">
        <v>74</v>
      </c>
      <c r="N37">
        <v>118.125</v>
      </c>
      <c r="O37">
        <v>123.66562500000001</v>
      </c>
      <c r="P37">
        <v>138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147.515625</v>
      </c>
      <c r="X37">
        <v>0</v>
      </c>
      <c r="Y37">
        <v>0</v>
      </c>
      <c r="Z37">
        <v>0</v>
      </c>
      <c r="AA37">
        <v>42.14808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0</v>
      </c>
      <c r="AG37">
        <v>38.127600000000001</v>
      </c>
      <c r="AH37">
        <v>152.94049999999999</v>
      </c>
      <c r="AI37">
        <v>15.276</v>
      </c>
      <c r="AJ37">
        <v>0</v>
      </c>
      <c r="AK37">
        <v>51.394500000000001</v>
      </c>
      <c r="AL37">
        <v>79.364599999999996</v>
      </c>
      <c r="AM37">
        <v>5.1986999999999997</v>
      </c>
      <c r="AN37">
        <v>0.68867999999999996</v>
      </c>
      <c r="AO37">
        <v>24.108000000000001</v>
      </c>
      <c r="AP37">
        <v>11.529</v>
      </c>
      <c r="AQ37">
        <v>0</v>
      </c>
      <c r="AR37">
        <v>48.576000000000001</v>
      </c>
      <c r="AS37">
        <v>31.897383000000001</v>
      </c>
      <c r="AT37">
        <v>11.2476</v>
      </c>
      <c r="AU37">
        <v>0</v>
      </c>
      <c r="AV37">
        <v>13.65</v>
      </c>
      <c r="AW37">
        <v>69.504000000000005</v>
      </c>
      <c r="AX37">
        <v>2.1920000000000002</v>
      </c>
      <c r="AY37">
        <v>0</v>
      </c>
      <c r="AZ37">
        <f t="shared" si="0"/>
        <v>72.970000000000013</v>
      </c>
      <c r="BA37">
        <f t="shared" si="1"/>
        <v>2939.3528809999998</v>
      </c>
      <c r="BD37">
        <v>16.05</v>
      </c>
      <c r="BE37">
        <v>7.63</v>
      </c>
      <c r="BF37">
        <v>1.0900000000000001</v>
      </c>
      <c r="BG37">
        <v>4.07</v>
      </c>
      <c r="BH37">
        <v>5.81</v>
      </c>
      <c r="BI37">
        <v>4.78</v>
      </c>
      <c r="BJ37">
        <v>3.11</v>
      </c>
      <c r="BK37">
        <v>3.36</v>
      </c>
      <c r="BL37">
        <v>2.2000000000000002</v>
      </c>
      <c r="BM37">
        <v>1.58</v>
      </c>
      <c r="BN37">
        <v>0.53</v>
      </c>
      <c r="BO37">
        <v>15.77</v>
      </c>
      <c r="BP37">
        <v>0</v>
      </c>
      <c r="BQ37">
        <v>4.3899999999999997</v>
      </c>
      <c r="BR37">
        <v>2.15</v>
      </c>
      <c r="BS37">
        <v>0.45</v>
      </c>
      <c r="BT37">
        <v>0</v>
      </c>
      <c r="BU37">
        <v>0</v>
      </c>
      <c r="BV37">
        <v>0</v>
      </c>
      <c r="BW37">
        <f t="shared" si="2"/>
        <v>72.970000000000013</v>
      </c>
    </row>
    <row r="38" spans="1:75">
      <c r="A38" t="s">
        <v>80</v>
      </c>
      <c r="B38">
        <v>0</v>
      </c>
      <c r="C38">
        <v>0</v>
      </c>
      <c r="D38">
        <v>28.35</v>
      </c>
      <c r="E38">
        <v>0</v>
      </c>
      <c r="F38">
        <v>0</v>
      </c>
      <c r="G38">
        <v>0</v>
      </c>
      <c r="H38">
        <v>0</v>
      </c>
      <c r="I38">
        <v>71.239999999999995</v>
      </c>
      <c r="J38">
        <v>14.247999999999999</v>
      </c>
      <c r="K38">
        <v>215.533728</v>
      </c>
      <c r="L38">
        <v>653.15250000000003</v>
      </c>
      <c r="M38">
        <v>74</v>
      </c>
      <c r="N38">
        <v>118.125</v>
      </c>
      <c r="O38">
        <v>123.66562500000001</v>
      </c>
      <c r="P38">
        <v>138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147.515625</v>
      </c>
      <c r="X38">
        <v>0</v>
      </c>
      <c r="Y38">
        <v>0</v>
      </c>
      <c r="Z38">
        <v>0</v>
      </c>
      <c r="AA38">
        <v>42.14808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0</v>
      </c>
      <c r="AG38">
        <v>38.127600000000001</v>
      </c>
      <c r="AH38">
        <v>152.94049999999999</v>
      </c>
      <c r="AI38">
        <v>15.276</v>
      </c>
      <c r="AJ38">
        <v>0</v>
      </c>
      <c r="AK38">
        <v>51.394500000000001</v>
      </c>
      <c r="AL38">
        <v>79.364599999999996</v>
      </c>
      <c r="AM38">
        <v>5.1986999999999997</v>
      </c>
      <c r="AN38">
        <v>0.68867999999999996</v>
      </c>
      <c r="AO38">
        <v>24.108000000000001</v>
      </c>
      <c r="AP38">
        <v>11.529</v>
      </c>
      <c r="AQ38">
        <v>0</v>
      </c>
      <c r="AR38">
        <v>48.576000000000001</v>
      </c>
      <c r="AS38">
        <v>31.897383000000001</v>
      </c>
      <c r="AT38">
        <v>11.2476</v>
      </c>
      <c r="AU38">
        <v>0</v>
      </c>
      <c r="AV38">
        <v>13.65</v>
      </c>
      <c r="AW38">
        <v>69.504000000000005</v>
      </c>
      <c r="AX38">
        <v>2.1920000000000002</v>
      </c>
      <c r="AY38">
        <v>0</v>
      </c>
      <c r="AZ38">
        <f t="shared" si="0"/>
        <v>72.970000000000013</v>
      </c>
      <c r="BA38">
        <f t="shared" si="1"/>
        <v>2939.3528809999998</v>
      </c>
      <c r="BD38">
        <v>16.05</v>
      </c>
      <c r="BE38">
        <v>7.63</v>
      </c>
      <c r="BF38">
        <v>1.0900000000000001</v>
      </c>
      <c r="BG38">
        <v>4.07</v>
      </c>
      <c r="BH38">
        <v>5.81</v>
      </c>
      <c r="BI38">
        <v>4.78</v>
      </c>
      <c r="BJ38">
        <v>3.11</v>
      </c>
      <c r="BK38">
        <v>3.36</v>
      </c>
      <c r="BL38">
        <v>2.2000000000000002</v>
      </c>
      <c r="BM38">
        <v>1.58</v>
      </c>
      <c r="BN38">
        <v>0.53</v>
      </c>
      <c r="BO38">
        <v>15.77</v>
      </c>
      <c r="BP38">
        <v>0</v>
      </c>
      <c r="BQ38">
        <v>4.3899999999999997</v>
      </c>
      <c r="BR38">
        <v>2.15</v>
      </c>
      <c r="BS38">
        <v>0.45</v>
      </c>
      <c r="BT38">
        <v>0</v>
      </c>
      <c r="BU38">
        <v>0</v>
      </c>
      <c r="BV38">
        <v>0</v>
      </c>
      <c r="BW38">
        <f t="shared" si="2"/>
        <v>72.970000000000013</v>
      </c>
    </row>
    <row r="39" spans="1:75">
      <c r="A39" t="s">
        <v>81</v>
      </c>
      <c r="B39">
        <v>0</v>
      </c>
      <c r="C39">
        <v>0</v>
      </c>
      <c r="D39">
        <v>28.35</v>
      </c>
      <c r="E39">
        <v>0</v>
      </c>
      <c r="F39">
        <v>0</v>
      </c>
      <c r="G39">
        <v>0</v>
      </c>
      <c r="H39">
        <v>0</v>
      </c>
      <c r="I39">
        <v>71.239999999999995</v>
      </c>
      <c r="J39">
        <v>14.247999999999999</v>
      </c>
      <c r="K39">
        <v>215.533728</v>
      </c>
      <c r="L39">
        <v>653.15250000000003</v>
      </c>
      <c r="M39">
        <v>74</v>
      </c>
      <c r="N39">
        <v>118.125</v>
      </c>
      <c r="O39">
        <v>123.66562500000001</v>
      </c>
      <c r="P39">
        <v>138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147.515625</v>
      </c>
      <c r="X39">
        <v>0</v>
      </c>
      <c r="Y39">
        <v>0</v>
      </c>
      <c r="Z39">
        <v>0</v>
      </c>
      <c r="AA39">
        <v>42.14808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0</v>
      </c>
      <c r="AG39">
        <v>38.127600000000001</v>
      </c>
      <c r="AH39">
        <v>152.94049999999999</v>
      </c>
      <c r="AI39">
        <v>15.276</v>
      </c>
      <c r="AJ39">
        <v>0</v>
      </c>
      <c r="AK39">
        <v>51.394500000000001</v>
      </c>
      <c r="AL39">
        <v>79.364599999999996</v>
      </c>
      <c r="AM39">
        <v>5.1986999999999997</v>
      </c>
      <c r="AN39">
        <v>0.68867999999999996</v>
      </c>
      <c r="AO39">
        <v>24.108000000000001</v>
      </c>
      <c r="AP39">
        <v>11.529</v>
      </c>
      <c r="AQ39">
        <v>0</v>
      </c>
      <c r="AR39">
        <v>48.576000000000001</v>
      </c>
      <c r="AS39">
        <v>31.897383000000001</v>
      </c>
      <c r="AT39">
        <v>11.2476</v>
      </c>
      <c r="AU39">
        <v>0</v>
      </c>
      <c r="AV39">
        <v>13.65</v>
      </c>
      <c r="AW39">
        <v>69.504000000000005</v>
      </c>
      <c r="AX39">
        <v>2.1920000000000002</v>
      </c>
      <c r="AY39">
        <v>0</v>
      </c>
      <c r="AZ39">
        <f t="shared" si="0"/>
        <v>72.970000000000013</v>
      </c>
      <c r="BA39">
        <f t="shared" si="1"/>
        <v>2939.3528809999998</v>
      </c>
      <c r="BD39">
        <v>16.05</v>
      </c>
      <c r="BE39">
        <v>7.63</v>
      </c>
      <c r="BF39">
        <v>1.0900000000000001</v>
      </c>
      <c r="BG39">
        <v>4.07</v>
      </c>
      <c r="BH39">
        <v>5.81</v>
      </c>
      <c r="BI39">
        <v>4.78</v>
      </c>
      <c r="BJ39">
        <v>3.11</v>
      </c>
      <c r="BK39">
        <v>3.36</v>
      </c>
      <c r="BL39">
        <v>2.2000000000000002</v>
      </c>
      <c r="BM39">
        <v>1.58</v>
      </c>
      <c r="BN39">
        <v>0.53</v>
      </c>
      <c r="BO39">
        <v>15.77</v>
      </c>
      <c r="BP39">
        <v>0</v>
      </c>
      <c r="BQ39">
        <v>4.3899999999999997</v>
      </c>
      <c r="BR39">
        <v>2.15</v>
      </c>
      <c r="BS39">
        <v>0.45</v>
      </c>
      <c r="BT39">
        <v>0</v>
      </c>
      <c r="BU39">
        <v>0</v>
      </c>
      <c r="BV39">
        <v>0</v>
      </c>
      <c r="BW39">
        <f t="shared" si="2"/>
        <v>72.970000000000013</v>
      </c>
    </row>
    <row r="40" spans="1:75">
      <c r="A40" t="s">
        <v>82</v>
      </c>
      <c r="B40">
        <v>0</v>
      </c>
      <c r="C40">
        <v>0</v>
      </c>
      <c r="D40">
        <v>28.35</v>
      </c>
      <c r="E40">
        <v>0</v>
      </c>
      <c r="F40">
        <v>0</v>
      </c>
      <c r="G40">
        <v>0</v>
      </c>
      <c r="H40">
        <v>0</v>
      </c>
      <c r="I40">
        <v>71.239999999999995</v>
      </c>
      <c r="J40">
        <v>14.247999999999999</v>
      </c>
      <c r="K40">
        <v>215.533728</v>
      </c>
      <c r="L40">
        <v>653.15250000000003</v>
      </c>
      <c r="M40">
        <v>74</v>
      </c>
      <c r="N40">
        <v>118.125</v>
      </c>
      <c r="O40">
        <v>123.66562500000001</v>
      </c>
      <c r="P40">
        <v>138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147.515625</v>
      </c>
      <c r="X40">
        <v>0</v>
      </c>
      <c r="Y40">
        <v>0</v>
      </c>
      <c r="Z40">
        <v>0</v>
      </c>
      <c r="AA40">
        <v>42.14808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0</v>
      </c>
      <c r="AG40">
        <v>38.127600000000001</v>
      </c>
      <c r="AH40">
        <v>152.94049999999999</v>
      </c>
      <c r="AI40">
        <v>15.276</v>
      </c>
      <c r="AJ40">
        <v>0</v>
      </c>
      <c r="AK40">
        <v>51.394500000000001</v>
      </c>
      <c r="AL40">
        <v>79.364599999999996</v>
      </c>
      <c r="AM40">
        <v>5.1986999999999997</v>
      </c>
      <c r="AN40">
        <v>0.68867999999999996</v>
      </c>
      <c r="AO40">
        <v>24.108000000000001</v>
      </c>
      <c r="AP40">
        <v>11.529</v>
      </c>
      <c r="AQ40">
        <v>0</v>
      </c>
      <c r="AR40">
        <v>48.576000000000001</v>
      </c>
      <c r="AS40">
        <v>31.897383000000001</v>
      </c>
      <c r="AT40">
        <v>11.2476</v>
      </c>
      <c r="AU40">
        <v>0</v>
      </c>
      <c r="AV40">
        <v>13.65</v>
      </c>
      <c r="AW40">
        <v>69.504000000000005</v>
      </c>
      <c r="AX40">
        <v>2.1920000000000002</v>
      </c>
      <c r="AY40">
        <v>0</v>
      </c>
      <c r="AZ40">
        <f t="shared" si="0"/>
        <v>72.970000000000013</v>
      </c>
      <c r="BA40">
        <f t="shared" si="1"/>
        <v>2939.3528809999998</v>
      </c>
      <c r="BD40">
        <v>16.05</v>
      </c>
      <c r="BE40">
        <v>7.63</v>
      </c>
      <c r="BF40">
        <v>1.0900000000000001</v>
      </c>
      <c r="BG40">
        <v>4.07</v>
      </c>
      <c r="BH40">
        <v>5.81</v>
      </c>
      <c r="BI40">
        <v>4.78</v>
      </c>
      <c r="BJ40">
        <v>3.11</v>
      </c>
      <c r="BK40">
        <v>3.36</v>
      </c>
      <c r="BL40">
        <v>2.2000000000000002</v>
      </c>
      <c r="BM40">
        <v>1.58</v>
      </c>
      <c r="BN40">
        <v>0.53</v>
      </c>
      <c r="BO40">
        <v>15.77</v>
      </c>
      <c r="BP40">
        <v>0</v>
      </c>
      <c r="BQ40">
        <v>4.3899999999999997</v>
      </c>
      <c r="BR40">
        <v>2.15</v>
      </c>
      <c r="BS40">
        <v>0.45</v>
      </c>
      <c r="BT40">
        <v>0</v>
      </c>
      <c r="BU40">
        <v>0</v>
      </c>
      <c r="BV40">
        <v>0</v>
      </c>
      <c r="BW40">
        <f t="shared" si="2"/>
        <v>72.970000000000013</v>
      </c>
    </row>
    <row r="41" spans="1:75">
      <c r="A41" t="s">
        <v>83</v>
      </c>
      <c r="B41">
        <v>0</v>
      </c>
      <c r="C41">
        <v>0</v>
      </c>
      <c r="D41">
        <v>28.35</v>
      </c>
      <c r="E41">
        <v>0</v>
      </c>
      <c r="F41">
        <v>0</v>
      </c>
      <c r="G41">
        <v>0</v>
      </c>
      <c r="H41">
        <v>0</v>
      </c>
      <c r="I41">
        <v>71.239999999999995</v>
      </c>
      <c r="J41">
        <v>14.247999999999999</v>
      </c>
      <c r="K41">
        <v>215.533728</v>
      </c>
      <c r="L41">
        <v>653.15250000000003</v>
      </c>
      <c r="M41">
        <v>74</v>
      </c>
      <c r="N41">
        <v>118.125</v>
      </c>
      <c r="O41">
        <v>123.66562500000001</v>
      </c>
      <c r="P41">
        <v>138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147.515625</v>
      </c>
      <c r="X41">
        <v>0</v>
      </c>
      <c r="Y41">
        <v>0</v>
      </c>
      <c r="Z41">
        <v>0</v>
      </c>
      <c r="AA41">
        <v>42.14808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0</v>
      </c>
      <c r="AG41">
        <v>38.127600000000001</v>
      </c>
      <c r="AH41">
        <v>152.94049999999999</v>
      </c>
      <c r="AI41">
        <v>15.276</v>
      </c>
      <c r="AJ41">
        <v>0</v>
      </c>
      <c r="AK41">
        <v>51.394500000000001</v>
      </c>
      <c r="AL41">
        <v>79.364599999999996</v>
      </c>
      <c r="AM41">
        <v>5.1986999999999997</v>
      </c>
      <c r="AN41">
        <v>0.68867999999999996</v>
      </c>
      <c r="AO41">
        <v>24.108000000000001</v>
      </c>
      <c r="AP41">
        <v>11.529</v>
      </c>
      <c r="AQ41">
        <v>0</v>
      </c>
      <c r="AR41">
        <v>48.576000000000001</v>
      </c>
      <c r="AS41">
        <v>31.897383000000001</v>
      </c>
      <c r="AT41">
        <v>11.2476</v>
      </c>
      <c r="AU41">
        <v>0</v>
      </c>
      <c r="AV41">
        <v>13.65</v>
      </c>
      <c r="AW41">
        <v>69.504000000000005</v>
      </c>
      <c r="AX41">
        <v>2.1920000000000002</v>
      </c>
      <c r="AY41">
        <v>0</v>
      </c>
      <c r="AZ41">
        <f t="shared" si="0"/>
        <v>72.970000000000013</v>
      </c>
      <c r="BA41">
        <f t="shared" si="1"/>
        <v>2939.3528809999998</v>
      </c>
      <c r="BD41">
        <v>16.05</v>
      </c>
      <c r="BE41">
        <v>7.63</v>
      </c>
      <c r="BF41">
        <v>1.0900000000000001</v>
      </c>
      <c r="BG41">
        <v>4.07</v>
      </c>
      <c r="BH41">
        <v>5.81</v>
      </c>
      <c r="BI41">
        <v>4.78</v>
      </c>
      <c r="BJ41">
        <v>3.11</v>
      </c>
      <c r="BK41">
        <v>3.36</v>
      </c>
      <c r="BL41">
        <v>2.2000000000000002</v>
      </c>
      <c r="BM41">
        <v>1.58</v>
      </c>
      <c r="BN41">
        <v>0.53</v>
      </c>
      <c r="BO41">
        <v>15.77</v>
      </c>
      <c r="BP41">
        <v>0</v>
      </c>
      <c r="BQ41">
        <v>4.3899999999999997</v>
      </c>
      <c r="BR41">
        <v>2.15</v>
      </c>
      <c r="BS41">
        <v>0.45</v>
      </c>
      <c r="BT41">
        <v>0</v>
      </c>
      <c r="BU41">
        <v>0</v>
      </c>
      <c r="BV41">
        <v>0</v>
      </c>
      <c r="BW41">
        <f t="shared" si="2"/>
        <v>72.970000000000013</v>
      </c>
    </row>
    <row r="42" spans="1:75">
      <c r="A42" t="s">
        <v>84</v>
      </c>
      <c r="B42">
        <v>0</v>
      </c>
      <c r="C42">
        <v>0</v>
      </c>
      <c r="D42">
        <v>28.35</v>
      </c>
      <c r="E42">
        <v>0</v>
      </c>
      <c r="F42">
        <v>0</v>
      </c>
      <c r="G42">
        <v>0</v>
      </c>
      <c r="H42">
        <v>0</v>
      </c>
      <c r="I42">
        <v>71.239999999999995</v>
      </c>
      <c r="J42">
        <v>14.247999999999999</v>
      </c>
      <c r="K42">
        <v>215.533728</v>
      </c>
      <c r="L42">
        <v>653.15250000000003</v>
      </c>
      <c r="M42">
        <v>74</v>
      </c>
      <c r="N42">
        <v>118.125</v>
      </c>
      <c r="O42">
        <v>123.66562500000001</v>
      </c>
      <c r="P42">
        <v>138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147.515625</v>
      </c>
      <c r="X42">
        <v>0</v>
      </c>
      <c r="Y42">
        <v>0</v>
      </c>
      <c r="Z42">
        <v>0</v>
      </c>
      <c r="AA42">
        <v>42.14808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0</v>
      </c>
      <c r="AG42">
        <v>38.127600000000001</v>
      </c>
      <c r="AH42">
        <v>152.94049999999999</v>
      </c>
      <c r="AI42">
        <v>15.276</v>
      </c>
      <c r="AJ42">
        <v>0</v>
      </c>
      <c r="AK42">
        <v>51.394500000000001</v>
      </c>
      <c r="AL42">
        <v>79.364599999999996</v>
      </c>
      <c r="AM42">
        <v>5.1986999999999997</v>
      </c>
      <c r="AN42">
        <v>0.68867999999999996</v>
      </c>
      <c r="AO42">
        <v>24.108000000000001</v>
      </c>
      <c r="AP42">
        <v>11.529</v>
      </c>
      <c r="AQ42">
        <v>0</v>
      </c>
      <c r="AR42">
        <v>48.576000000000001</v>
      </c>
      <c r="AS42">
        <v>31.897383000000001</v>
      </c>
      <c r="AT42">
        <v>11.2476</v>
      </c>
      <c r="AU42">
        <v>0</v>
      </c>
      <c r="AV42">
        <v>13.65</v>
      </c>
      <c r="AW42">
        <v>69.504000000000005</v>
      </c>
      <c r="AX42">
        <v>2.1920000000000002</v>
      </c>
      <c r="AY42">
        <v>0</v>
      </c>
      <c r="AZ42">
        <f t="shared" si="0"/>
        <v>73.040000000000006</v>
      </c>
      <c r="BA42">
        <f t="shared" si="1"/>
        <v>2939.422881</v>
      </c>
      <c r="BD42">
        <v>16.05</v>
      </c>
      <c r="BE42">
        <v>7.63</v>
      </c>
      <c r="BF42">
        <v>1.0900000000000001</v>
      </c>
      <c r="BG42">
        <v>4.07</v>
      </c>
      <c r="BH42">
        <v>5.81</v>
      </c>
      <c r="BI42">
        <v>4.78</v>
      </c>
      <c r="BJ42">
        <v>3.11</v>
      </c>
      <c r="BK42">
        <v>3.4</v>
      </c>
      <c r="BL42">
        <v>2.23</v>
      </c>
      <c r="BM42">
        <v>1.58</v>
      </c>
      <c r="BN42">
        <v>0.53</v>
      </c>
      <c r="BO42">
        <v>15.77</v>
      </c>
      <c r="BP42">
        <v>0</v>
      </c>
      <c r="BQ42">
        <v>4.3899999999999997</v>
      </c>
      <c r="BR42">
        <v>2.15</v>
      </c>
      <c r="BS42">
        <v>0.45</v>
      </c>
      <c r="BT42">
        <v>0</v>
      </c>
      <c r="BU42">
        <v>0</v>
      </c>
      <c r="BV42">
        <v>0</v>
      </c>
      <c r="BW42">
        <f t="shared" si="2"/>
        <v>73.040000000000006</v>
      </c>
    </row>
    <row r="43" spans="1:75">
      <c r="A43" t="s">
        <v>85</v>
      </c>
      <c r="B43">
        <v>0</v>
      </c>
      <c r="C43">
        <v>0</v>
      </c>
      <c r="D43">
        <v>28.35</v>
      </c>
      <c r="E43">
        <v>0</v>
      </c>
      <c r="F43">
        <v>0</v>
      </c>
      <c r="G43">
        <v>0</v>
      </c>
      <c r="H43">
        <v>0</v>
      </c>
      <c r="I43">
        <v>71.239999999999995</v>
      </c>
      <c r="J43">
        <v>14.247999999999999</v>
      </c>
      <c r="K43">
        <v>215.533728</v>
      </c>
      <c r="L43">
        <v>653.15250000000003</v>
      </c>
      <c r="M43">
        <v>74</v>
      </c>
      <c r="N43">
        <v>118.125</v>
      </c>
      <c r="O43">
        <v>123.66562500000001</v>
      </c>
      <c r="P43">
        <v>138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147.515625</v>
      </c>
      <c r="X43">
        <v>0</v>
      </c>
      <c r="Y43">
        <v>0</v>
      </c>
      <c r="Z43">
        <v>0</v>
      </c>
      <c r="AA43">
        <v>42.14808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0</v>
      </c>
      <c r="AG43">
        <v>38.127600000000001</v>
      </c>
      <c r="AH43">
        <v>152.94049999999999</v>
      </c>
      <c r="AI43">
        <v>15.276</v>
      </c>
      <c r="AJ43">
        <v>0</v>
      </c>
      <c r="AK43">
        <v>51.394500000000001</v>
      </c>
      <c r="AL43">
        <v>79.364599999999996</v>
      </c>
      <c r="AM43">
        <v>5.1986999999999997</v>
      </c>
      <c r="AN43">
        <v>0.68867999999999996</v>
      </c>
      <c r="AO43">
        <v>20.58</v>
      </c>
      <c r="AP43">
        <v>11.529</v>
      </c>
      <c r="AQ43">
        <v>0</v>
      </c>
      <c r="AR43">
        <v>48.576000000000001</v>
      </c>
      <c r="AS43">
        <v>31.897383000000001</v>
      </c>
      <c r="AT43">
        <v>11.2476</v>
      </c>
      <c r="AU43">
        <v>0</v>
      </c>
      <c r="AV43">
        <v>13.65</v>
      </c>
      <c r="AW43">
        <v>69.504000000000005</v>
      </c>
      <c r="AX43">
        <v>2.1920000000000002</v>
      </c>
      <c r="AY43">
        <v>0</v>
      </c>
      <c r="AZ43">
        <f t="shared" si="0"/>
        <v>73.040000000000006</v>
      </c>
      <c r="BA43">
        <f t="shared" si="1"/>
        <v>2935.8948809999997</v>
      </c>
      <c r="BD43">
        <v>16.05</v>
      </c>
      <c r="BE43">
        <v>7.63</v>
      </c>
      <c r="BF43">
        <v>1.0900000000000001</v>
      </c>
      <c r="BG43">
        <v>4.07</v>
      </c>
      <c r="BH43">
        <v>5.81</v>
      </c>
      <c r="BI43">
        <v>4.78</v>
      </c>
      <c r="BJ43">
        <v>3.11</v>
      </c>
      <c r="BK43">
        <v>3.4</v>
      </c>
      <c r="BL43">
        <v>2.23</v>
      </c>
      <c r="BM43">
        <v>1.58</v>
      </c>
      <c r="BN43">
        <v>0.53</v>
      </c>
      <c r="BO43">
        <v>15.77</v>
      </c>
      <c r="BP43">
        <v>0</v>
      </c>
      <c r="BQ43">
        <v>4.3899999999999997</v>
      </c>
      <c r="BR43">
        <v>2.15</v>
      </c>
      <c r="BS43">
        <v>0.45</v>
      </c>
      <c r="BT43">
        <v>0</v>
      </c>
      <c r="BU43">
        <v>0</v>
      </c>
      <c r="BV43">
        <v>0</v>
      </c>
      <c r="BW43">
        <f t="shared" si="2"/>
        <v>73.040000000000006</v>
      </c>
    </row>
    <row r="44" spans="1:75">
      <c r="A44" t="s">
        <v>86</v>
      </c>
      <c r="B44">
        <v>0</v>
      </c>
      <c r="C44">
        <v>0</v>
      </c>
      <c r="D44">
        <v>28.35</v>
      </c>
      <c r="E44">
        <v>0</v>
      </c>
      <c r="F44">
        <v>0</v>
      </c>
      <c r="G44">
        <v>0</v>
      </c>
      <c r="H44">
        <v>0</v>
      </c>
      <c r="I44">
        <v>71.239999999999995</v>
      </c>
      <c r="J44">
        <v>14.247999999999999</v>
      </c>
      <c r="K44">
        <v>215.533728</v>
      </c>
      <c r="L44">
        <v>653.15250000000003</v>
      </c>
      <c r="M44">
        <v>74</v>
      </c>
      <c r="N44">
        <v>118.125</v>
      </c>
      <c r="O44">
        <v>123.66562500000001</v>
      </c>
      <c r="P44">
        <v>138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147.515625</v>
      </c>
      <c r="X44">
        <v>0</v>
      </c>
      <c r="Y44">
        <v>0</v>
      </c>
      <c r="Z44">
        <v>0</v>
      </c>
      <c r="AA44">
        <v>42.14808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0</v>
      </c>
      <c r="AG44">
        <v>38.127600000000001</v>
      </c>
      <c r="AH44">
        <v>152.94049999999999</v>
      </c>
      <c r="AI44">
        <v>15.276</v>
      </c>
      <c r="AJ44">
        <v>0</v>
      </c>
      <c r="AK44">
        <v>51.394500000000001</v>
      </c>
      <c r="AL44">
        <v>79.364599999999996</v>
      </c>
      <c r="AM44">
        <v>5.1986999999999997</v>
      </c>
      <c r="AN44">
        <v>0.68867999999999996</v>
      </c>
      <c r="AO44">
        <v>20.58</v>
      </c>
      <c r="AP44">
        <v>11.529</v>
      </c>
      <c r="AQ44">
        <v>0</v>
      </c>
      <c r="AR44">
        <v>48.576000000000001</v>
      </c>
      <c r="AS44">
        <v>31.897383000000001</v>
      </c>
      <c r="AT44">
        <v>11.2476</v>
      </c>
      <c r="AU44">
        <v>0</v>
      </c>
      <c r="AV44">
        <v>13.65</v>
      </c>
      <c r="AW44">
        <v>69.504000000000005</v>
      </c>
      <c r="AX44">
        <v>2.1920000000000002</v>
      </c>
      <c r="AY44">
        <v>0</v>
      </c>
      <c r="AZ44">
        <f t="shared" si="0"/>
        <v>73.180000000000007</v>
      </c>
      <c r="BA44">
        <f t="shared" si="1"/>
        <v>2936.0348809999996</v>
      </c>
      <c r="BD44">
        <v>16.05</v>
      </c>
      <c r="BE44">
        <v>7.63</v>
      </c>
      <c r="BF44">
        <v>1.0900000000000001</v>
      </c>
      <c r="BG44">
        <v>4.07</v>
      </c>
      <c r="BH44">
        <v>5.81</v>
      </c>
      <c r="BI44">
        <v>4.78</v>
      </c>
      <c r="BJ44">
        <v>3.11</v>
      </c>
      <c r="BK44">
        <v>3.47</v>
      </c>
      <c r="BL44">
        <v>2.2999999999999998</v>
      </c>
      <c r="BM44">
        <v>1.58</v>
      </c>
      <c r="BN44">
        <v>0.53</v>
      </c>
      <c r="BO44">
        <v>15.77</v>
      </c>
      <c r="BP44">
        <v>0</v>
      </c>
      <c r="BQ44">
        <v>4.3899999999999997</v>
      </c>
      <c r="BR44">
        <v>2.15</v>
      </c>
      <c r="BS44">
        <v>0.45</v>
      </c>
      <c r="BT44">
        <v>0</v>
      </c>
      <c r="BU44">
        <v>0</v>
      </c>
      <c r="BV44">
        <v>0</v>
      </c>
      <c r="BW44">
        <f t="shared" si="2"/>
        <v>73.180000000000007</v>
      </c>
    </row>
    <row r="45" spans="1:75">
      <c r="A45" t="s">
        <v>87</v>
      </c>
      <c r="B45">
        <v>0</v>
      </c>
      <c r="C45">
        <v>0</v>
      </c>
      <c r="D45">
        <v>28.35</v>
      </c>
      <c r="E45">
        <v>0</v>
      </c>
      <c r="F45">
        <v>0</v>
      </c>
      <c r="G45">
        <v>0</v>
      </c>
      <c r="H45">
        <v>0</v>
      </c>
      <c r="I45">
        <v>69.048000000000002</v>
      </c>
      <c r="J45">
        <v>17.536000000000001</v>
      </c>
      <c r="K45">
        <v>215.533728</v>
      </c>
      <c r="L45">
        <v>653.15250000000003</v>
      </c>
      <c r="M45">
        <v>74</v>
      </c>
      <c r="N45">
        <v>118.125</v>
      </c>
      <c r="O45">
        <v>123.66562500000001</v>
      </c>
      <c r="P45">
        <v>138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147.515625</v>
      </c>
      <c r="X45">
        <v>0</v>
      </c>
      <c r="Y45">
        <v>0</v>
      </c>
      <c r="Z45">
        <v>0</v>
      </c>
      <c r="AA45">
        <v>42.14808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0</v>
      </c>
      <c r="AG45">
        <v>38.127600000000001</v>
      </c>
      <c r="AH45">
        <v>152.94049999999999</v>
      </c>
      <c r="AI45">
        <v>15.276</v>
      </c>
      <c r="AJ45">
        <v>0</v>
      </c>
      <c r="AK45">
        <v>51.394500000000001</v>
      </c>
      <c r="AL45">
        <v>79.364599999999996</v>
      </c>
      <c r="AM45">
        <v>5.1986999999999997</v>
      </c>
      <c r="AN45">
        <v>0.68867999999999996</v>
      </c>
      <c r="AO45">
        <v>20.58</v>
      </c>
      <c r="AP45">
        <v>11.529</v>
      </c>
      <c r="AQ45">
        <v>0</v>
      </c>
      <c r="AR45">
        <v>48.576000000000001</v>
      </c>
      <c r="AS45">
        <v>31.897383000000001</v>
      </c>
      <c r="AT45">
        <v>11.2476</v>
      </c>
      <c r="AU45">
        <v>0</v>
      </c>
      <c r="AV45">
        <v>13.65</v>
      </c>
      <c r="AW45">
        <v>69.504000000000005</v>
      </c>
      <c r="AX45">
        <v>1.0960000000000001</v>
      </c>
      <c r="AY45">
        <v>0</v>
      </c>
      <c r="AZ45">
        <f t="shared" si="0"/>
        <v>73.180000000000007</v>
      </c>
      <c r="BA45">
        <f t="shared" si="1"/>
        <v>2936.0348809999996</v>
      </c>
      <c r="BD45">
        <v>16.05</v>
      </c>
      <c r="BE45">
        <v>7.63</v>
      </c>
      <c r="BF45">
        <v>1.0900000000000001</v>
      </c>
      <c r="BG45">
        <v>4.07</v>
      </c>
      <c r="BH45">
        <v>5.81</v>
      </c>
      <c r="BI45">
        <v>4.78</v>
      </c>
      <c r="BJ45">
        <v>3.11</v>
      </c>
      <c r="BK45">
        <v>3.47</v>
      </c>
      <c r="BL45">
        <v>2.2999999999999998</v>
      </c>
      <c r="BM45">
        <v>1.58</v>
      </c>
      <c r="BN45">
        <v>0.53</v>
      </c>
      <c r="BO45">
        <v>15.77</v>
      </c>
      <c r="BP45">
        <v>0</v>
      </c>
      <c r="BQ45">
        <v>4.3899999999999997</v>
      </c>
      <c r="BR45">
        <v>2.15</v>
      </c>
      <c r="BS45">
        <v>0.45</v>
      </c>
      <c r="BT45">
        <v>0</v>
      </c>
      <c r="BU45">
        <v>0</v>
      </c>
      <c r="BV45">
        <v>0</v>
      </c>
      <c r="BW45">
        <f t="shared" si="2"/>
        <v>73.180000000000007</v>
      </c>
    </row>
    <row r="46" spans="1:75">
      <c r="A46" t="s">
        <v>88</v>
      </c>
      <c r="B46">
        <v>0</v>
      </c>
      <c r="C46">
        <v>0</v>
      </c>
      <c r="D46">
        <v>28.35</v>
      </c>
      <c r="E46">
        <v>0</v>
      </c>
      <c r="F46">
        <v>0</v>
      </c>
      <c r="G46">
        <v>0</v>
      </c>
      <c r="H46">
        <v>0</v>
      </c>
      <c r="I46">
        <v>69.048000000000002</v>
      </c>
      <c r="J46">
        <v>17.536000000000001</v>
      </c>
      <c r="K46">
        <v>215.533728</v>
      </c>
      <c r="L46">
        <v>653.15250000000003</v>
      </c>
      <c r="M46">
        <v>74</v>
      </c>
      <c r="N46">
        <v>118.125</v>
      </c>
      <c r="O46">
        <v>123.66562500000001</v>
      </c>
      <c r="P46">
        <v>138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147.515625</v>
      </c>
      <c r="X46">
        <v>0</v>
      </c>
      <c r="Y46">
        <v>0</v>
      </c>
      <c r="Z46">
        <v>0</v>
      </c>
      <c r="AA46">
        <v>42.14808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0</v>
      </c>
      <c r="AG46">
        <v>38.127600000000001</v>
      </c>
      <c r="AH46">
        <v>152.94049999999999</v>
      </c>
      <c r="AI46">
        <v>15.276</v>
      </c>
      <c r="AJ46">
        <v>0</v>
      </c>
      <c r="AK46">
        <v>51.394500000000001</v>
      </c>
      <c r="AL46">
        <v>79.364599999999996</v>
      </c>
      <c r="AM46">
        <v>5.1986999999999997</v>
      </c>
      <c r="AN46">
        <v>0.68867999999999996</v>
      </c>
      <c r="AO46">
        <v>20.58</v>
      </c>
      <c r="AP46">
        <v>11.529</v>
      </c>
      <c r="AQ46">
        <v>0</v>
      </c>
      <c r="AR46">
        <v>48.576000000000001</v>
      </c>
      <c r="AS46">
        <v>31.897383000000001</v>
      </c>
      <c r="AT46">
        <v>11.2476</v>
      </c>
      <c r="AU46">
        <v>0</v>
      </c>
      <c r="AV46">
        <v>13.65</v>
      </c>
      <c r="AW46">
        <v>69.504000000000005</v>
      </c>
      <c r="AX46">
        <v>1.0960000000000001</v>
      </c>
      <c r="AY46">
        <v>0</v>
      </c>
      <c r="AZ46">
        <f t="shared" si="0"/>
        <v>73.180000000000007</v>
      </c>
      <c r="BA46">
        <f t="shared" si="1"/>
        <v>2936.0348809999996</v>
      </c>
      <c r="BD46">
        <v>16.05</v>
      </c>
      <c r="BE46">
        <v>7.63</v>
      </c>
      <c r="BF46">
        <v>1.0900000000000001</v>
      </c>
      <c r="BG46">
        <v>4.07</v>
      </c>
      <c r="BH46">
        <v>5.81</v>
      </c>
      <c r="BI46">
        <v>4.78</v>
      </c>
      <c r="BJ46">
        <v>3.11</v>
      </c>
      <c r="BK46">
        <v>3.47</v>
      </c>
      <c r="BL46">
        <v>2.2999999999999998</v>
      </c>
      <c r="BM46">
        <v>1.58</v>
      </c>
      <c r="BN46">
        <v>0.53</v>
      </c>
      <c r="BO46">
        <v>15.77</v>
      </c>
      <c r="BP46">
        <v>0</v>
      </c>
      <c r="BQ46">
        <v>4.3899999999999997</v>
      </c>
      <c r="BR46">
        <v>2.15</v>
      </c>
      <c r="BS46">
        <v>0.45</v>
      </c>
      <c r="BT46">
        <v>0</v>
      </c>
      <c r="BU46">
        <v>0</v>
      </c>
      <c r="BV46">
        <v>0</v>
      </c>
      <c r="BW46">
        <f t="shared" si="2"/>
        <v>73.180000000000007</v>
      </c>
    </row>
    <row r="47" spans="1:75">
      <c r="A47" t="s">
        <v>89</v>
      </c>
      <c r="B47">
        <v>0</v>
      </c>
      <c r="C47">
        <v>0</v>
      </c>
      <c r="D47">
        <v>28.35</v>
      </c>
      <c r="E47">
        <v>0</v>
      </c>
      <c r="F47">
        <v>0</v>
      </c>
      <c r="G47">
        <v>0</v>
      </c>
      <c r="H47">
        <v>0</v>
      </c>
      <c r="I47">
        <v>69.048000000000002</v>
      </c>
      <c r="J47">
        <v>17.536000000000001</v>
      </c>
      <c r="K47">
        <v>215.533728</v>
      </c>
      <c r="L47">
        <v>653.15250000000003</v>
      </c>
      <c r="M47">
        <v>74</v>
      </c>
      <c r="N47">
        <v>118.125</v>
      </c>
      <c r="O47">
        <v>123.66562500000001</v>
      </c>
      <c r="P47">
        <v>138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147.515625</v>
      </c>
      <c r="X47">
        <v>0</v>
      </c>
      <c r="Y47">
        <v>0</v>
      </c>
      <c r="Z47">
        <v>0</v>
      </c>
      <c r="AA47">
        <v>42.14808</v>
      </c>
      <c r="AB47">
        <v>39.510120000000001</v>
      </c>
      <c r="AC47">
        <v>29.062808</v>
      </c>
      <c r="AD47">
        <v>36.591700000000003</v>
      </c>
      <c r="AE47">
        <v>32.844799999999999</v>
      </c>
      <c r="AF47">
        <v>0</v>
      </c>
      <c r="AG47">
        <v>38.127600000000001</v>
      </c>
      <c r="AH47">
        <v>152.94049999999999</v>
      </c>
      <c r="AI47">
        <v>15.276</v>
      </c>
      <c r="AJ47">
        <v>0</v>
      </c>
      <c r="AK47">
        <v>51.394500000000001</v>
      </c>
      <c r="AL47">
        <v>79.364599999999996</v>
      </c>
      <c r="AM47">
        <v>5.1986999999999997</v>
      </c>
      <c r="AN47">
        <v>0.68867999999999996</v>
      </c>
      <c r="AO47">
        <v>20.58</v>
      </c>
      <c r="AP47">
        <v>11.529</v>
      </c>
      <c r="AQ47">
        <v>0</v>
      </c>
      <c r="AR47">
        <v>48.576000000000001</v>
      </c>
      <c r="AS47">
        <v>31.74672</v>
      </c>
      <c r="AT47">
        <v>11.2476</v>
      </c>
      <c r="AU47">
        <v>0</v>
      </c>
      <c r="AV47">
        <v>13.65</v>
      </c>
      <c r="AW47">
        <v>69.504000000000005</v>
      </c>
      <c r="AX47">
        <v>1.0960000000000001</v>
      </c>
      <c r="AY47">
        <v>0</v>
      </c>
      <c r="AZ47">
        <f t="shared" si="0"/>
        <v>73.180000000000007</v>
      </c>
      <c r="BA47">
        <f t="shared" si="1"/>
        <v>2919.2924619999994</v>
      </c>
      <c r="BD47">
        <v>16.05</v>
      </c>
      <c r="BE47">
        <v>7.63</v>
      </c>
      <c r="BF47">
        <v>1.0900000000000001</v>
      </c>
      <c r="BG47">
        <v>4.07</v>
      </c>
      <c r="BH47">
        <v>5.81</v>
      </c>
      <c r="BI47">
        <v>4.78</v>
      </c>
      <c r="BJ47">
        <v>3.11</v>
      </c>
      <c r="BK47">
        <v>3.47</v>
      </c>
      <c r="BL47">
        <v>2.2999999999999998</v>
      </c>
      <c r="BM47">
        <v>1.58</v>
      </c>
      <c r="BN47">
        <v>0.53</v>
      </c>
      <c r="BO47">
        <v>15.77</v>
      </c>
      <c r="BP47">
        <v>0</v>
      </c>
      <c r="BQ47">
        <v>4.3899999999999997</v>
      </c>
      <c r="BR47">
        <v>2.15</v>
      </c>
      <c r="BS47">
        <v>0.45</v>
      </c>
      <c r="BT47">
        <v>0</v>
      </c>
      <c r="BU47">
        <v>0</v>
      </c>
      <c r="BV47">
        <v>0</v>
      </c>
      <c r="BW47">
        <f t="shared" si="2"/>
        <v>73.180000000000007</v>
      </c>
    </row>
    <row r="48" spans="1:75">
      <c r="A48" t="s">
        <v>90</v>
      </c>
      <c r="B48">
        <v>0</v>
      </c>
      <c r="C48">
        <v>0</v>
      </c>
      <c r="D48">
        <v>28.35</v>
      </c>
      <c r="E48">
        <v>0</v>
      </c>
      <c r="F48">
        <v>0</v>
      </c>
      <c r="G48">
        <v>0</v>
      </c>
      <c r="H48">
        <v>0</v>
      </c>
      <c r="I48">
        <v>69.048000000000002</v>
      </c>
      <c r="J48">
        <v>17.536000000000001</v>
      </c>
      <c r="K48">
        <v>215.533728</v>
      </c>
      <c r="L48">
        <v>653.15250000000003</v>
      </c>
      <c r="M48">
        <v>74</v>
      </c>
      <c r="N48">
        <v>118.125</v>
      </c>
      <c r="O48">
        <v>123.66562500000001</v>
      </c>
      <c r="P48">
        <v>138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147.515625</v>
      </c>
      <c r="X48">
        <v>0</v>
      </c>
      <c r="Y48">
        <v>0</v>
      </c>
      <c r="Z48">
        <v>0</v>
      </c>
      <c r="AA48">
        <v>42.14808</v>
      </c>
      <c r="AB48">
        <v>39.510120000000001</v>
      </c>
      <c r="AC48">
        <v>29.062808</v>
      </c>
      <c r="AD48">
        <v>36.591700000000003</v>
      </c>
      <c r="AE48">
        <v>32.844799999999999</v>
      </c>
      <c r="AF48">
        <v>0</v>
      </c>
      <c r="AG48">
        <v>38.127600000000001</v>
      </c>
      <c r="AH48">
        <v>152.94049999999999</v>
      </c>
      <c r="AI48">
        <v>15.276</v>
      </c>
      <c r="AJ48">
        <v>0</v>
      </c>
      <c r="AK48">
        <v>51.394500000000001</v>
      </c>
      <c r="AL48">
        <v>79.364599999999996</v>
      </c>
      <c r="AM48">
        <v>5.1986999999999997</v>
      </c>
      <c r="AN48">
        <v>0.68867999999999996</v>
      </c>
      <c r="AO48">
        <v>20.58</v>
      </c>
      <c r="AP48">
        <v>11.529</v>
      </c>
      <c r="AQ48">
        <v>0</v>
      </c>
      <c r="AR48">
        <v>48.576000000000001</v>
      </c>
      <c r="AS48">
        <v>31.74672</v>
      </c>
      <c r="AT48">
        <v>11.2476</v>
      </c>
      <c r="AU48">
        <v>0</v>
      </c>
      <c r="AV48">
        <v>13.65</v>
      </c>
      <c r="AW48">
        <v>69.504000000000005</v>
      </c>
      <c r="AX48">
        <v>1.0960000000000001</v>
      </c>
      <c r="AY48">
        <v>0</v>
      </c>
      <c r="AZ48">
        <f t="shared" si="0"/>
        <v>73.180000000000007</v>
      </c>
      <c r="BA48">
        <f t="shared" si="1"/>
        <v>2919.2924619999994</v>
      </c>
      <c r="BD48">
        <v>16.05</v>
      </c>
      <c r="BE48">
        <v>7.63</v>
      </c>
      <c r="BF48">
        <v>1.0900000000000001</v>
      </c>
      <c r="BG48">
        <v>4.07</v>
      </c>
      <c r="BH48">
        <v>5.81</v>
      </c>
      <c r="BI48">
        <v>4.78</v>
      </c>
      <c r="BJ48">
        <v>3.11</v>
      </c>
      <c r="BK48">
        <v>3.47</v>
      </c>
      <c r="BL48">
        <v>2.2999999999999998</v>
      </c>
      <c r="BM48">
        <v>1.58</v>
      </c>
      <c r="BN48">
        <v>0.53</v>
      </c>
      <c r="BO48">
        <v>15.77</v>
      </c>
      <c r="BP48">
        <v>0</v>
      </c>
      <c r="BQ48">
        <v>4.3899999999999997</v>
      </c>
      <c r="BR48">
        <v>2.15</v>
      </c>
      <c r="BS48">
        <v>0.45</v>
      </c>
      <c r="BT48">
        <v>0</v>
      </c>
      <c r="BU48">
        <v>0</v>
      </c>
      <c r="BV48">
        <v>0</v>
      </c>
      <c r="BW48">
        <f t="shared" si="2"/>
        <v>73.180000000000007</v>
      </c>
    </row>
    <row r="49" spans="1:75">
      <c r="A49" t="s">
        <v>91</v>
      </c>
      <c r="B49">
        <v>0</v>
      </c>
      <c r="C49">
        <v>0</v>
      </c>
      <c r="D49">
        <v>28.35</v>
      </c>
      <c r="E49">
        <v>0</v>
      </c>
      <c r="F49">
        <v>0</v>
      </c>
      <c r="G49">
        <v>0</v>
      </c>
      <c r="H49">
        <v>0</v>
      </c>
      <c r="I49">
        <v>69.048000000000002</v>
      </c>
      <c r="J49">
        <v>17.536000000000001</v>
      </c>
      <c r="K49">
        <v>215.533728</v>
      </c>
      <c r="L49">
        <v>653.15250000000003</v>
      </c>
      <c r="M49">
        <v>74</v>
      </c>
      <c r="N49">
        <v>118.125</v>
      </c>
      <c r="O49">
        <v>123.66562500000001</v>
      </c>
      <c r="P49">
        <v>138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147.515625</v>
      </c>
      <c r="X49">
        <v>0</v>
      </c>
      <c r="Y49">
        <v>0</v>
      </c>
      <c r="Z49">
        <v>0</v>
      </c>
      <c r="AA49">
        <v>42.14808</v>
      </c>
      <c r="AB49">
        <v>39.510120000000001</v>
      </c>
      <c r="AC49">
        <v>29.062808</v>
      </c>
      <c r="AD49">
        <v>36.591700000000003</v>
      </c>
      <c r="AE49">
        <v>32.844799999999999</v>
      </c>
      <c r="AF49">
        <v>0</v>
      </c>
      <c r="AG49">
        <v>38.127600000000001</v>
      </c>
      <c r="AH49">
        <v>152.94049999999999</v>
      </c>
      <c r="AI49">
        <v>15.276</v>
      </c>
      <c r="AJ49">
        <v>0</v>
      </c>
      <c r="AK49">
        <v>51.394500000000001</v>
      </c>
      <c r="AL49">
        <v>79.364599999999996</v>
      </c>
      <c r="AM49">
        <v>5.1986999999999997</v>
      </c>
      <c r="AN49">
        <v>0.68867999999999996</v>
      </c>
      <c r="AO49">
        <v>21.462</v>
      </c>
      <c r="AP49">
        <v>9.6074999999999999</v>
      </c>
      <c r="AQ49">
        <v>0</v>
      </c>
      <c r="AR49">
        <v>48.576000000000001</v>
      </c>
      <c r="AS49">
        <v>31.612200000000001</v>
      </c>
      <c r="AT49">
        <v>11.2476</v>
      </c>
      <c r="AU49">
        <v>0</v>
      </c>
      <c r="AV49">
        <v>13.65</v>
      </c>
      <c r="AW49">
        <v>69.504000000000005</v>
      </c>
      <c r="AX49">
        <v>1.0960000000000001</v>
      </c>
      <c r="AY49">
        <v>0</v>
      </c>
      <c r="AZ49">
        <f t="shared" si="0"/>
        <v>73.180000000000007</v>
      </c>
      <c r="BA49">
        <f t="shared" si="1"/>
        <v>2918.1184419999995</v>
      </c>
      <c r="BD49">
        <v>16.05</v>
      </c>
      <c r="BE49">
        <v>7.63</v>
      </c>
      <c r="BF49">
        <v>1.0900000000000001</v>
      </c>
      <c r="BG49">
        <v>4.07</v>
      </c>
      <c r="BH49">
        <v>5.81</v>
      </c>
      <c r="BI49">
        <v>4.78</v>
      </c>
      <c r="BJ49">
        <v>3.11</v>
      </c>
      <c r="BK49">
        <v>3.47</v>
      </c>
      <c r="BL49">
        <v>2.2999999999999998</v>
      </c>
      <c r="BM49">
        <v>1.58</v>
      </c>
      <c r="BN49">
        <v>0.53</v>
      </c>
      <c r="BO49">
        <v>15.77</v>
      </c>
      <c r="BP49">
        <v>0</v>
      </c>
      <c r="BQ49">
        <v>4.3899999999999997</v>
      </c>
      <c r="BR49">
        <v>2.15</v>
      </c>
      <c r="BS49">
        <v>0.45</v>
      </c>
      <c r="BT49">
        <v>0</v>
      </c>
      <c r="BU49">
        <v>0</v>
      </c>
      <c r="BV49">
        <v>0</v>
      </c>
      <c r="BW49">
        <f t="shared" si="2"/>
        <v>73.180000000000007</v>
      </c>
    </row>
    <row r="50" spans="1:75">
      <c r="A50" t="s">
        <v>92</v>
      </c>
      <c r="B50">
        <v>0</v>
      </c>
      <c r="C50">
        <v>0</v>
      </c>
      <c r="D50">
        <v>28.35</v>
      </c>
      <c r="E50">
        <v>0</v>
      </c>
      <c r="F50">
        <v>0</v>
      </c>
      <c r="G50">
        <v>0</v>
      </c>
      <c r="H50">
        <v>0</v>
      </c>
      <c r="I50">
        <v>69.048000000000002</v>
      </c>
      <c r="J50">
        <v>17.536000000000001</v>
      </c>
      <c r="K50">
        <v>215.533728</v>
      </c>
      <c r="L50">
        <v>653.15250000000003</v>
      </c>
      <c r="M50">
        <v>74</v>
      </c>
      <c r="N50">
        <v>118.125</v>
      </c>
      <c r="O50">
        <v>123.66562500000001</v>
      </c>
      <c r="P50">
        <v>138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147.515625</v>
      </c>
      <c r="X50">
        <v>0</v>
      </c>
      <c r="Y50">
        <v>0</v>
      </c>
      <c r="Z50">
        <v>0</v>
      </c>
      <c r="AA50">
        <v>42.14808</v>
      </c>
      <c r="AB50">
        <v>39.510120000000001</v>
      </c>
      <c r="AC50">
        <v>29.062808</v>
      </c>
      <c r="AD50">
        <v>36.591700000000003</v>
      </c>
      <c r="AE50">
        <v>32.844799999999999</v>
      </c>
      <c r="AF50">
        <v>0</v>
      </c>
      <c r="AG50">
        <v>38.127600000000001</v>
      </c>
      <c r="AH50">
        <v>152.94049999999999</v>
      </c>
      <c r="AI50">
        <v>15.276</v>
      </c>
      <c r="AJ50">
        <v>0</v>
      </c>
      <c r="AK50">
        <v>51.394500000000001</v>
      </c>
      <c r="AL50">
        <v>79.364599999999996</v>
      </c>
      <c r="AM50">
        <v>5.1986999999999997</v>
      </c>
      <c r="AN50">
        <v>0.68867999999999996</v>
      </c>
      <c r="AO50">
        <v>21.462</v>
      </c>
      <c r="AP50">
        <v>9.6074999999999999</v>
      </c>
      <c r="AQ50">
        <v>0</v>
      </c>
      <c r="AR50">
        <v>48.576000000000001</v>
      </c>
      <c r="AS50">
        <v>31.612200000000001</v>
      </c>
      <c r="AT50">
        <v>11.2476</v>
      </c>
      <c r="AU50">
        <v>0</v>
      </c>
      <c r="AV50">
        <v>13.65</v>
      </c>
      <c r="AW50">
        <v>69.504000000000005</v>
      </c>
      <c r="AX50">
        <v>1.0960000000000001</v>
      </c>
      <c r="AY50">
        <v>0</v>
      </c>
      <c r="AZ50">
        <f t="shared" si="0"/>
        <v>73.180000000000007</v>
      </c>
      <c r="BA50">
        <f t="shared" si="1"/>
        <v>2918.1184419999995</v>
      </c>
      <c r="BD50">
        <v>16.05</v>
      </c>
      <c r="BE50">
        <v>7.63</v>
      </c>
      <c r="BF50">
        <v>1.0900000000000001</v>
      </c>
      <c r="BG50">
        <v>4.07</v>
      </c>
      <c r="BH50">
        <v>5.81</v>
      </c>
      <c r="BI50">
        <v>4.78</v>
      </c>
      <c r="BJ50">
        <v>3.11</v>
      </c>
      <c r="BK50">
        <v>3.47</v>
      </c>
      <c r="BL50">
        <v>2.2999999999999998</v>
      </c>
      <c r="BM50">
        <v>1.58</v>
      </c>
      <c r="BN50">
        <v>0.53</v>
      </c>
      <c r="BO50">
        <v>15.77</v>
      </c>
      <c r="BP50">
        <v>0</v>
      </c>
      <c r="BQ50">
        <v>4.3899999999999997</v>
      </c>
      <c r="BR50">
        <v>2.15</v>
      </c>
      <c r="BS50">
        <v>0.45</v>
      </c>
      <c r="BT50">
        <v>0</v>
      </c>
      <c r="BU50">
        <v>0</v>
      </c>
      <c r="BV50">
        <v>0</v>
      </c>
      <c r="BW50">
        <f t="shared" si="2"/>
        <v>73.180000000000007</v>
      </c>
    </row>
    <row r="51" spans="1:75">
      <c r="A51" t="s">
        <v>93</v>
      </c>
      <c r="B51">
        <v>0</v>
      </c>
      <c r="C51">
        <v>0</v>
      </c>
      <c r="D51">
        <v>28.35</v>
      </c>
      <c r="E51">
        <v>0</v>
      </c>
      <c r="F51">
        <v>0</v>
      </c>
      <c r="G51">
        <v>0</v>
      </c>
      <c r="H51">
        <v>0</v>
      </c>
      <c r="I51">
        <v>69.048000000000002</v>
      </c>
      <c r="J51">
        <v>17.536000000000001</v>
      </c>
      <c r="K51">
        <v>215.533728</v>
      </c>
      <c r="L51">
        <v>653.15250000000003</v>
      </c>
      <c r="M51">
        <v>74</v>
      </c>
      <c r="N51">
        <v>118.125</v>
      </c>
      <c r="O51">
        <v>123.66562500000001</v>
      </c>
      <c r="P51">
        <v>138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147.515625</v>
      </c>
      <c r="X51">
        <v>0</v>
      </c>
      <c r="Y51">
        <v>0</v>
      </c>
      <c r="Z51">
        <v>0</v>
      </c>
      <c r="AA51">
        <v>42.14808</v>
      </c>
      <c r="AB51">
        <v>39.510120000000001</v>
      </c>
      <c r="AC51">
        <v>29.062808</v>
      </c>
      <c r="AD51">
        <v>36.591700000000003</v>
      </c>
      <c r="AE51">
        <v>32.844799999999999</v>
      </c>
      <c r="AF51">
        <v>0</v>
      </c>
      <c r="AG51">
        <v>38.127600000000001</v>
      </c>
      <c r="AH51">
        <v>152.94049999999999</v>
      </c>
      <c r="AI51">
        <v>15.276</v>
      </c>
      <c r="AJ51">
        <v>0</v>
      </c>
      <c r="AK51">
        <v>51.394500000000001</v>
      </c>
      <c r="AL51">
        <v>58.1</v>
      </c>
      <c r="AM51">
        <v>5.1986999999999997</v>
      </c>
      <c r="AN51">
        <v>0.68867999999999996</v>
      </c>
      <c r="AO51">
        <v>21.462</v>
      </c>
      <c r="AP51">
        <v>9.6074999999999999</v>
      </c>
      <c r="AQ51">
        <v>0</v>
      </c>
      <c r="AR51">
        <v>48.576000000000001</v>
      </c>
      <c r="AS51">
        <v>30.939599999999999</v>
      </c>
      <c r="AT51">
        <v>11.2476</v>
      </c>
      <c r="AU51">
        <v>0</v>
      </c>
      <c r="AV51">
        <v>13.65</v>
      </c>
      <c r="AW51">
        <v>69.504000000000005</v>
      </c>
      <c r="AX51">
        <v>1.0960000000000001</v>
      </c>
      <c r="AY51">
        <v>0</v>
      </c>
      <c r="AZ51">
        <f t="shared" si="0"/>
        <v>73.180000000000007</v>
      </c>
      <c r="BA51">
        <f t="shared" si="1"/>
        <v>2896.1812419999997</v>
      </c>
      <c r="BD51">
        <v>16.05</v>
      </c>
      <c r="BE51">
        <v>7.63</v>
      </c>
      <c r="BF51">
        <v>1.0900000000000001</v>
      </c>
      <c r="BG51">
        <v>4.07</v>
      </c>
      <c r="BH51">
        <v>5.81</v>
      </c>
      <c r="BI51">
        <v>4.78</v>
      </c>
      <c r="BJ51">
        <v>3.11</v>
      </c>
      <c r="BK51">
        <v>3.47</v>
      </c>
      <c r="BL51">
        <v>2.2999999999999998</v>
      </c>
      <c r="BM51">
        <v>1.58</v>
      </c>
      <c r="BN51">
        <v>0.53</v>
      </c>
      <c r="BO51">
        <v>15.77</v>
      </c>
      <c r="BP51">
        <v>0</v>
      </c>
      <c r="BQ51">
        <v>4.3899999999999997</v>
      </c>
      <c r="BR51">
        <v>2.15</v>
      </c>
      <c r="BS51">
        <v>0.45</v>
      </c>
      <c r="BT51">
        <v>0</v>
      </c>
      <c r="BU51">
        <v>0</v>
      </c>
      <c r="BV51">
        <v>0</v>
      </c>
      <c r="BW51">
        <f t="shared" si="2"/>
        <v>73.180000000000007</v>
      </c>
    </row>
    <row r="52" spans="1:75">
      <c r="A52" t="s">
        <v>94</v>
      </c>
      <c r="B52">
        <v>0</v>
      </c>
      <c r="C52">
        <v>0</v>
      </c>
      <c r="D52">
        <v>28.35</v>
      </c>
      <c r="E52">
        <v>0</v>
      </c>
      <c r="F52">
        <v>0</v>
      </c>
      <c r="G52">
        <v>0</v>
      </c>
      <c r="H52">
        <v>0</v>
      </c>
      <c r="I52">
        <v>69.048000000000002</v>
      </c>
      <c r="J52">
        <v>17.536000000000001</v>
      </c>
      <c r="K52">
        <v>215.533728</v>
      </c>
      <c r="L52">
        <v>653.15250000000003</v>
      </c>
      <c r="M52">
        <v>74</v>
      </c>
      <c r="N52">
        <v>118.125</v>
      </c>
      <c r="O52">
        <v>123.66562500000001</v>
      </c>
      <c r="P52">
        <v>138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147.515625</v>
      </c>
      <c r="X52">
        <v>0</v>
      </c>
      <c r="Y52">
        <v>0</v>
      </c>
      <c r="Z52">
        <v>0</v>
      </c>
      <c r="AA52">
        <v>42.14808</v>
      </c>
      <c r="AB52">
        <v>39.510120000000001</v>
      </c>
      <c r="AC52">
        <v>29.062808</v>
      </c>
      <c r="AD52">
        <v>36.591700000000003</v>
      </c>
      <c r="AE52">
        <v>32.844799999999999</v>
      </c>
      <c r="AF52">
        <v>0</v>
      </c>
      <c r="AG52">
        <v>38.127600000000001</v>
      </c>
      <c r="AH52">
        <v>152.94049999999999</v>
      </c>
      <c r="AI52">
        <v>15.276</v>
      </c>
      <c r="AJ52">
        <v>0</v>
      </c>
      <c r="AK52">
        <v>51.394500000000001</v>
      </c>
      <c r="AL52">
        <v>58.1</v>
      </c>
      <c r="AM52">
        <v>5.1986999999999997</v>
      </c>
      <c r="AN52">
        <v>0.68867999999999996</v>
      </c>
      <c r="AO52">
        <v>21.462</v>
      </c>
      <c r="AP52">
        <v>9.6074999999999999</v>
      </c>
      <c r="AQ52">
        <v>0</v>
      </c>
      <c r="AR52">
        <v>48.576000000000001</v>
      </c>
      <c r="AS52">
        <v>30.939599999999999</v>
      </c>
      <c r="AT52">
        <v>11.2476</v>
      </c>
      <c r="AU52">
        <v>0</v>
      </c>
      <c r="AV52">
        <v>13.65</v>
      </c>
      <c r="AW52">
        <v>69.504000000000005</v>
      </c>
      <c r="AX52">
        <v>1.0960000000000001</v>
      </c>
      <c r="AY52">
        <v>0</v>
      </c>
      <c r="AZ52">
        <f t="shared" si="0"/>
        <v>73.180000000000007</v>
      </c>
      <c r="BA52">
        <f t="shared" si="1"/>
        <v>2896.1812419999997</v>
      </c>
      <c r="BD52">
        <v>16.05</v>
      </c>
      <c r="BE52">
        <v>7.63</v>
      </c>
      <c r="BF52">
        <v>1.0900000000000001</v>
      </c>
      <c r="BG52">
        <v>4.07</v>
      </c>
      <c r="BH52">
        <v>5.81</v>
      </c>
      <c r="BI52">
        <v>4.78</v>
      </c>
      <c r="BJ52">
        <v>3.11</v>
      </c>
      <c r="BK52">
        <v>3.47</v>
      </c>
      <c r="BL52">
        <v>2.2999999999999998</v>
      </c>
      <c r="BM52">
        <v>1.58</v>
      </c>
      <c r="BN52">
        <v>0.53</v>
      </c>
      <c r="BO52">
        <v>15.77</v>
      </c>
      <c r="BP52">
        <v>0</v>
      </c>
      <c r="BQ52">
        <v>4.3899999999999997</v>
      </c>
      <c r="BR52">
        <v>2.15</v>
      </c>
      <c r="BS52">
        <v>0.45</v>
      </c>
      <c r="BT52">
        <v>0</v>
      </c>
      <c r="BU52">
        <v>0</v>
      </c>
      <c r="BV52">
        <v>0</v>
      </c>
      <c r="BW52">
        <f t="shared" si="2"/>
        <v>73.180000000000007</v>
      </c>
    </row>
    <row r="53" spans="1:75">
      <c r="A53" t="s">
        <v>95</v>
      </c>
      <c r="B53">
        <v>0</v>
      </c>
      <c r="C53">
        <v>0</v>
      </c>
      <c r="D53">
        <v>28.35</v>
      </c>
      <c r="E53">
        <v>0</v>
      </c>
      <c r="F53">
        <v>0</v>
      </c>
      <c r="G53">
        <v>0</v>
      </c>
      <c r="H53">
        <v>0</v>
      </c>
      <c r="I53">
        <v>69.048000000000002</v>
      </c>
      <c r="J53">
        <v>17.536000000000001</v>
      </c>
      <c r="K53">
        <v>215.533728</v>
      </c>
      <c r="L53">
        <v>653.15250000000003</v>
      </c>
      <c r="M53">
        <v>74</v>
      </c>
      <c r="N53">
        <v>118.125</v>
      </c>
      <c r="O53">
        <v>123.66562500000001</v>
      </c>
      <c r="P53">
        <v>138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147.515625</v>
      </c>
      <c r="X53">
        <v>0</v>
      </c>
      <c r="Y53">
        <v>0</v>
      </c>
      <c r="Z53">
        <v>0</v>
      </c>
      <c r="AA53">
        <v>42.14808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0</v>
      </c>
      <c r="AG53">
        <v>38.127600000000001</v>
      </c>
      <c r="AH53">
        <v>152.94049999999999</v>
      </c>
      <c r="AI53">
        <v>15.276</v>
      </c>
      <c r="AJ53">
        <v>0</v>
      </c>
      <c r="AK53">
        <v>51.394500000000001</v>
      </c>
      <c r="AL53">
        <v>58.1</v>
      </c>
      <c r="AM53">
        <v>5.1986999999999997</v>
      </c>
      <c r="AN53">
        <v>0.68867999999999996</v>
      </c>
      <c r="AO53">
        <v>21.462</v>
      </c>
      <c r="AP53">
        <v>11.529</v>
      </c>
      <c r="AQ53">
        <v>0</v>
      </c>
      <c r="AR53">
        <v>48.576000000000001</v>
      </c>
      <c r="AS53">
        <v>30.939599999999999</v>
      </c>
      <c r="AT53">
        <v>11.2476</v>
      </c>
      <c r="AU53">
        <v>0</v>
      </c>
      <c r="AV53">
        <v>13.65</v>
      </c>
      <c r="AW53">
        <v>69.504000000000005</v>
      </c>
      <c r="AX53">
        <v>1.0960000000000001</v>
      </c>
      <c r="AY53">
        <v>0</v>
      </c>
      <c r="AZ53">
        <f t="shared" si="0"/>
        <v>73.180000000000007</v>
      </c>
      <c r="BA53">
        <f t="shared" si="1"/>
        <v>2914.6944979999998</v>
      </c>
      <c r="BD53">
        <v>16.05</v>
      </c>
      <c r="BE53">
        <v>7.63</v>
      </c>
      <c r="BF53">
        <v>1.0900000000000001</v>
      </c>
      <c r="BG53">
        <v>4.07</v>
      </c>
      <c r="BH53">
        <v>5.81</v>
      </c>
      <c r="BI53">
        <v>4.78</v>
      </c>
      <c r="BJ53">
        <v>3.11</v>
      </c>
      <c r="BK53">
        <v>3.47</v>
      </c>
      <c r="BL53">
        <v>2.2999999999999998</v>
      </c>
      <c r="BM53">
        <v>1.58</v>
      </c>
      <c r="BN53">
        <v>0.53</v>
      </c>
      <c r="BO53">
        <v>15.77</v>
      </c>
      <c r="BP53">
        <v>0</v>
      </c>
      <c r="BQ53">
        <v>4.3899999999999997</v>
      </c>
      <c r="BR53">
        <v>2.15</v>
      </c>
      <c r="BS53">
        <v>0.45</v>
      </c>
      <c r="BT53">
        <v>0</v>
      </c>
      <c r="BU53">
        <v>0</v>
      </c>
      <c r="BV53">
        <v>0</v>
      </c>
      <c r="BW53">
        <f t="shared" si="2"/>
        <v>73.180000000000007</v>
      </c>
    </row>
    <row r="54" spans="1:75">
      <c r="A54" t="s">
        <v>96</v>
      </c>
      <c r="B54">
        <v>0</v>
      </c>
      <c r="C54">
        <v>0</v>
      </c>
      <c r="D54">
        <v>28.35</v>
      </c>
      <c r="E54">
        <v>0</v>
      </c>
      <c r="F54">
        <v>0</v>
      </c>
      <c r="G54">
        <v>0</v>
      </c>
      <c r="H54">
        <v>0</v>
      </c>
      <c r="I54">
        <v>69.048000000000002</v>
      </c>
      <c r="J54">
        <v>17.536000000000001</v>
      </c>
      <c r="K54">
        <v>215.533728</v>
      </c>
      <c r="L54">
        <v>653.15250000000003</v>
      </c>
      <c r="M54">
        <v>74</v>
      </c>
      <c r="N54">
        <v>118.125</v>
      </c>
      <c r="O54">
        <v>123.66562500000001</v>
      </c>
      <c r="P54">
        <v>138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147.515625</v>
      </c>
      <c r="X54">
        <v>0</v>
      </c>
      <c r="Y54">
        <v>0</v>
      </c>
      <c r="Z54">
        <v>0</v>
      </c>
      <c r="AA54">
        <v>42.14808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0</v>
      </c>
      <c r="AG54">
        <v>38.127600000000001</v>
      </c>
      <c r="AH54">
        <v>152.94049999999999</v>
      </c>
      <c r="AI54">
        <v>15.276</v>
      </c>
      <c r="AJ54">
        <v>0</v>
      </c>
      <c r="AK54">
        <v>51.394500000000001</v>
      </c>
      <c r="AL54">
        <v>79.364599999999996</v>
      </c>
      <c r="AM54">
        <v>5.1986999999999997</v>
      </c>
      <c r="AN54">
        <v>0.68867999999999996</v>
      </c>
      <c r="AO54">
        <v>21.462</v>
      </c>
      <c r="AP54">
        <v>11.529</v>
      </c>
      <c r="AQ54">
        <v>0</v>
      </c>
      <c r="AR54">
        <v>48.576000000000001</v>
      </c>
      <c r="AS54">
        <v>30.939599999999999</v>
      </c>
      <c r="AT54">
        <v>11.2476</v>
      </c>
      <c r="AU54">
        <v>0</v>
      </c>
      <c r="AV54">
        <v>13.65</v>
      </c>
      <c r="AW54">
        <v>69.504000000000005</v>
      </c>
      <c r="AX54">
        <v>1.0960000000000001</v>
      </c>
      <c r="AY54">
        <v>0</v>
      </c>
      <c r="AZ54">
        <f t="shared" si="0"/>
        <v>73.03</v>
      </c>
      <c r="BA54">
        <f t="shared" si="1"/>
        <v>2935.8090980000002</v>
      </c>
      <c r="BD54">
        <v>16.05</v>
      </c>
      <c r="BE54">
        <v>7.63</v>
      </c>
      <c r="BF54">
        <v>1.0900000000000001</v>
      </c>
      <c r="BG54">
        <v>4.07</v>
      </c>
      <c r="BH54">
        <v>5.81</v>
      </c>
      <c r="BI54">
        <v>4.78</v>
      </c>
      <c r="BJ54">
        <v>3.11</v>
      </c>
      <c r="BK54">
        <v>3.39</v>
      </c>
      <c r="BL54">
        <v>2.23</v>
      </c>
      <c r="BM54">
        <v>1.58</v>
      </c>
      <c r="BN54">
        <v>0.53</v>
      </c>
      <c r="BO54">
        <v>15.77</v>
      </c>
      <c r="BP54">
        <v>0</v>
      </c>
      <c r="BQ54">
        <v>4.3899999999999997</v>
      </c>
      <c r="BR54">
        <v>2.15</v>
      </c>
      <c r="BS54">
        <v>0.45</v>
      </c>
      <c r="BT54">
        <v>0</v>
      </c>
      <c r="BU54">
        <v>0</v>
      </c>
      <c r="BV54">
        <v>0</v>
      </c>
      <c r="BW54">
        <f t="shared" si="2"/>
        <v>73.03</v>
      </c>
    </row>
    <row r="55" spans="1:75">
      <c r="A55" t="s">
        <v>97</v>
      </c>
      <c r="B55">
        <v>0</v>
      </c>
      <c r="C55">
        <v>0</v>
      </c>
      <c r="D55">
        <v>28.35</v>
      </c>
      <c r="E55">
        <v>0</v>
      </c>
      <c r="F55">
        <v>0</v>
      </c>
      <c r="G55">
        <v>0</v>
      </c>
      <c r="H55">
        <v>0</v>
      </c>
      <c r="I55">
        <v>69.048000000000002</v>
      </c>
      <c r="J55">
        <v>17.536000000000001</v>
      </c>
      <c r="K55">
        <v>215.533728</v>
      </c>
      <c r="L55">
        <v>653.15250000000003</v>
      </c>
      <c r="M55">
        <v>74</v>
      </c>
      <c r="N55">
        <v>118.125</v>
      </c>
      <c r="O55">
        <v>123.66562500000001</v>
      </c>
      <c r="P55">
        <v>137.25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147.515625</v>
      </c>
      <c r="X55">
        <v>0</v>
      </c>
      <c r="Y55">
        <v>0</v>
      </c>
      <c r="Z55">
        <v>0</v>
      </c>
      <c r="AA55">
        <v>42.14808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0</v>
      </c>
      <c r="AG55">
        <v>38.127600000000001</v>
      </c>
      <c r="AH55">
        <v>152.94049999999999</v>
      </c>
      <c r="AI55">
        <v>15.276</v>
      </c>
      <c r="AJ55">
        <v>0</v>
      </c>
      <c r="AK55">
        <v>51.394500000000001</v>
      </c>
      <c r="AL55">
        <v>79.364599999999996</v>
      </c>
      <c r="AM55">
        <v>5.1986999999999997</v>
      </c>
      <c r="AN55">
        <v>0.68867999999999996</v>
      </c>
      <c r="AO55">
        <v>21.462</v>
      </c>
      <c r="AP55">
        <v>11.529</v>
      </c>
      <c r="AQ55">
        <v>0</v>
      </c>
      <c r="AR55">
        <v>48.576000000000001</v>
      </c>
      <c r="AS55">
        <v>31.897383000000001</v>
      </c>
      <c r="AT55">
        <v>11.2476</v>
      </c>
      <c r="AU55">
        <v>0</v>
      </c>
      <c r="AV55">
        <v>13.65</v>
      </c>
      <c r="AW55">
        <v>69.504000000000005</v>
      </c>
      <c r="AX55">
        <v>1.0960000000000001</v>
      </c>
      <c r="AY55">
        <v>0</v>
      </c>
      <c r="AZ55">
        <f t="shared" si="0"/>
        <v>73.03</v>
      </c>
      <c r="BA55">
        <f t="shared" si="1"/>
        <v>2936.016881</v>
      </c>
      <c r="BD55">
        <v>16.05</v>
      </c>
      <c r="BE55">
        <v>7.63</v>
      </c>
      <c r="BF55">
        <v>1.0900000000000001</v>
      </c>
      <c r="BG55">
        <v>4.07</v>
      </c>
      <c r="BH55">
        <v>5.81</v>
      </c>
      <c r="BI55">
        <v>4.78</v>
      </c>
      <c r="BJ55">
        <v>3.11</v>
      </c>
      <c r="BK55">
        <v>3.39</v>
      </c>
      <c r="BL55">
        <v>2.23</v>
      </c>
      <c r="BM55">
        <v>1.58</v>
      </c>
      <c r="BN55">
        <v>0.53</v>
      </c>
      <c r="BO55">
        <v>15.77</v>
      </c>
      <c r="BP55">
        <v>0</v>
      </c>
      <c r="BQ55">
        <v>4.3899999999999997</v>
      </c>
      <c r="BR55">
        <v>2.15</v>
      </c>
      <c r="BS55">
        <v>0.45</v>
      </c>
      <c r="BT55">
        <v>0</v>
      </c>
      <c r="BU55">
        <v>0</v>
      </c>
      <c r="BV55">
        <v>0</v>
      </c>
      <c r="BW55">
        <f t="shared" si="2"/>
        <v>73.03</v>
      </c>
    </row>
    <row r="56" spans="1:75">
      <c r="A56" t="s">
        <v>98</v>
      </c>
      <c r="B56">
        <v>0</v>
      </c>
      <c r="C56">
        <v>0</v>
      </c>
      <c r="D56">
        <v>28.35</v>
      </c>
      <c r="E56">
        <v>0</v>
      </c>
      <c r="F56">
        <v>0</v>
      </c>
      <c r="G56">
        <v>0</v>
      </c>
      <c r="H56">
        <v>0</v>
      </c>
      <c r="I56">
        <v>69.048000000000002</v>
      </c>
      <c r="J56">
        <v>17.536000000000001</v>
      </c>
      <c r="K56">
        <v>215.533728</v>
      </c>
      <c r="L56">
        <v>653.15250000000003</v>
      </c>
      <c r="M56">
        <v>74</v>
      </c>
      <c r="N56">
        <v>118.125</v>
      </c>
      <c r="O56">
        <v>123.66562500000001</v>
      </c>
      <c r="P56">
        <v>137.25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147.515625</v>
      </c>
      <c r="X56">
        <v>0</v>
      </c>
      <c r="Y56">
        <v>0</v>
      </c>
      <c r="Z56">
        <v>0</v>
      </c>
      <c r="AA56">
        <v>42.14808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0</v>
      </c>
      <c r="AG56">
        <v>38.127600000000001</v>
      </c>
      <c r="AH56">
        <v>152.94049999999999</v>
      </c>
      <c r="AI56">
        <v>15.276</v>
      </c>
      <c r="AJ56">
        <v>0</v>
      </c>
      <c r="AK56">
        <v>51.394500000000001</v>
      </c>
      <c r="AL56">
        <v>79.364599999999996</v>
      </c>
      <c r="AM56">
        <v>5.1986999999999997</v>
      </c>
      <c r="AN56">
        <v>0.68867999999999996</v>
      </c>
      <c r="AO56">
        <v>21.462</v>
      </c>
      <c r="AP56">
        <v>11.529</v>
      </c>
      <c r="AQ56">
        <v>0</v>
      </c>
      <c r="AR56">
        <v>48.576000000000001</v>
      </c>
      <c r="AS56">
        <v>31.897383000000001</v>
      </c>
      <c r="AT56">
        <v>11.2476</v>
      </c>
      <c r="AU56">
        <v>0</v>
      </c>
      <c r="AV56">
        <v>13.65</v>
      </c>
      <c r="AW56">
        <v>69.504000000000005</v>
      </c>
      <c r="AX56">
        <v>1.0960000000000001</v>
      </c>
      <c r="AY56">
        <v>0</v>
      </c>
      <c r="AZ56">
        <f t="shared" si="0"/>
        <v>73.03</v>
      </c>
      <c r="BA56">
        <f t="shared" si="1"/>
        <v>2936.016881</v>
      </c>
      <c r="BD56">
        <v>16.05</v>
      </c>
      <c r="BE56">
        <v>7.63</v>
      </c>
      <c r="BF56">
        <v>1.0900000000000001</v>
      </c>
      <c r="BG56">
        <v>4.07</v>
      </c>
      <c r="BH56">
        <v>5.81</v>
      </c>
      <c r="BI56">
        <v>4.78</v>
      </c>
      <c r="BJ56">
        <v>3.11</v>
      </c>
      <c r="BK56">
        <v>3.39</v>
      </c>
      <c r="BL56">
        <v>2.23</v>
      </c>
      <c r="BM56">
        <v>1.58</v>
      </c>
      <c r="BN56">
        <v>0.53</v>
      </c>
      <c r="BO56">
        <v>15.77</v>
      </c>
      <c r="BP56">
        <v>0</v>
      </c>
      <c r="BQ56">
        <v>4.3899999999999997</v>
      </c>
      <c r="BR56">
        <v>2.15</v>
      </c>
      <c r="BS56">
        <v>0.45</v>
      </c>
      <c r="BT56">
        <v>0</v>
      </c>
      <c r="BU56">
        <v>0</v>
      </c>
      <c r="BV56">
        <v>0</v>
      </c>
      <c r="BW56">
        <f t="shared" si="2"/>
        <v>73.03</v>
      </c>
    </row>
    <row r="57" spans="1:75">
      <c r="A57" t="s">
        <v>99</v>
      </c>
      <c r="B57">
        <v>0</v>
      </c>
      <c r="C57">
        <v>0</v>
      </c>
      <c r="D57">
        <v>28.35</v>
      </c>
      <c r="E57">
        <v>0</v>
      </c>
      <c r="F57">
        <v>0</v>
      </c>
      <c r="G57">
        <v>0</v>
      </c>
      <c r="H57">
        <v>0</v>
      </c>
      <c r="I57">
        <v>69.048000000000002</v>
      </c>
      <c r="J57">
        <v>17.536000000000001</v>
      </c>
      <c r="K57">
        <v>215.533728</v>
      </c>
      <c r="L57">
        <v>653.15250000000003</v>
      </c>
      <c r="M57">
        <v>74</v>
      </c>
      <c r="N57">
        <v>118.125</v>
      </c>
      <c r="O57">
        <v>123.66562500000001</v>
      </c>
      <c r="P57">
        <v>137.25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147.515625</v>
      </c>
      <c r="X57">
        <v>0</v>
      </c>
      <c r="Y57">
        <v>0</v>
      </c>
      <c r="Z57">
        <v>0</v>
      </c>
      <c r="AA57">
        <v>42.14808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38.127600000000001</v>
      </c>
      <c r="AH57">
        <v>152.94049999999999</v>
      </c>
      <c r="AI57">
        <v>15.276</v>
      </c>
      <c r="AJ57">
        <v>0</v>
      </c>
      <c r="AK57">
        <v>51.394500000000001</v>
      </c>
      <c r="AL57">
        <v>79.364599999999996</v>
      </c>
      <c r="AM57">
        <v>5.1986999999999997</v>
      </c>
      <c r="AN57">
        <v>0.68867999999999996</v>
      </c>
      <c r="AO57">
        <v>21.462</v>
      </c>
      <c r="AP57">
        <v>11.529</v>
      </c>
      <c r="AQ57">
        <v>5.04</v>
      </c>
      <c r="AR57">
        <v>48.576000000000001</v>
      </c>
      <c r="AS57">
        <v>31.897383000000001</v>
      </c>
      <c r="AT57">
        <v>11.2476</v>
      </c>
      <c r="AU57">
        <v>0</v>
      </c>
      <c r="AV57">
        <v>13.65</v>
      </c>
      <c r="AW57">
        <v>69.504000000000005</v>
      </c>
      <c r="AX57">
        <v>1.0960000000000001</v>
      </c>
      <c r="AY57">
        <v>0</v>
      </c>
      <c r="AZ57">
        <f t="shared" si="0"/>
        <v>73.03</v>
      </c>
      <c r="BA57">
        <f t="shared" si="1"/>
        <v>2949.9308809999998</v>
      </c>
      <c r="BD57">
        <v>16.05</v>
      </c>
      <c r="BE57">
        <v>7.63</v>
      </c>
      <c r="BF57">
        <v>1.0900000000000001</v>
      </c>
      <c r="BG57">
        <v>4.07</v>
      </c>
      <c r="BH57">
        <v>5.81</v>
      </c>
      <c r="BI57">
        <v>4.78</v>
      </c>
      <c r="BJ57">
        <v>3.11</v>
      </c>
      <c r="BK57">
        <v>3.39</v>
      </c>
      <c r="BL57">
        <v>2.23</v>
      </c>
      <c r="BM57">
        <v>1.58</v>
      </c>
      <c r="BN57">
        <v>0.53</v>
      </c>
      <c r="BO57">
        <v>15.77</v>
      </c>
      <c r="BP57">
        <v>0</v>
      </c>
      <c r="BQ57">
        <v>4.3899999999999997</v>
      </c>
      <c r="BR57">
        <v>2.15</v>
      </c>
      <c r="BS57">
        <v>0.45</v>
      </c>
      <c r="BT57">
        <v>0</v>
      </c>
      <c r="BU57">
        <v>0</v>
      </c>
      <c r="BV57">
        <v>0</v>
      </c>
      <c r="BW57">
        <f t="shared" si="2"/>
        <v>73.03</v>
      </c>
    </row>
    <row r="58" spans="1:75">
      <c r="A58" t="s">
        <v>100</v>
      </c>
      <c r="B58">
        <v>0</v>
      </c>
      <c r="C58">
        <v>0</v>
      </c>
      <c r="D58">
        <v>28.35</v>
      </c>
      <c r="E58">
        <v>0</v>
      </c>
      <c r="F58">
        <v>0</v>
      </c>
      <c r="G58">
        <v>0</v>
      </c>
      <c r="H58">
        <v>0</v>
      </c>
      <c r="I58">
        <v>69.048000000000002</v>
      </c>
      <c r="J58">
        <v>17.536000000000001</v>
      </c>
      <c r="K58">
        <v>215.533728</v>
      </c>
      <c r="L58">
        <v>653.15250000000003</v>
      </c>
      <c r="M58">
        <v>74</v>
      </c>
      <c r="N58">
        <v>118.125</v>
      </c>
      <c r="O58">
        <v>123.66562500000001</v>
      </c>
      <c r="P58">
        <v>137.25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147.515625</v>
      </c>
      <c r="X58">
        <v>0</v>
      </c>
      <c r="Y58">
        <v>0</v>
      </c>
      <c r="Z58">
        <v>0</v>
      </c>
      <c r="AA58">
        <v>42.14808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38.127600000000001</v>
      </c>
      <c r="AH58">
        <v>152.94049999999999</v>
      </c>
      <c r="AI58">
        <v>15.276</v>
      </c>
      <c r="AJ58">
        <v>0</v>
      </c>
      <c r="AK58">
        <v>51.394500000000001</v>
      </c>
      <c r="AL58">
        <v>79.364599999999996</v>
      </c>
      <c r="AM58">
        <v>5.1986999999999997</v>
      </c>
      <c r="AN58">
        <v>0.68867999999999996</v>
      </c>
      <c r="AO58">
        <v>21.462</v>
      </c>
      <c r="AP58">
        <v>11.529</v>
      </c>
      <c r="AQ58">
        <v>9.1980000000000004</v>
      </c>
      <c r="AR58">
        <v>48.576000000000001</v>
      </c>
      <c r="AS58">
        <v>31.897383000000001</v>
      </c>
      <c r="AT58">
        <v>11.2476</v>
      </c>
      <c r="AU58">
        <v>0</v>
      </c>
      <c r="AV58">
        <v>13.65</v>
      </c>
      <c r="AW58">
        <v>69.504000000000005</v>
      </c>
      <c r="AX58">
        <v>1.0960000000000001</v>
      </c>
      <c r="AY58">
        <v>0</v>
      </c>
      <c r="AZ58">
        <f t="shared" si="0"/>
        <v>73.03</v>
      </c>
      <c r="BA58">
        <f t="shared" si="1"/>
        <v>2954.0888809999997</v>
      </c>
      <c r="BD58">
        <v>16.05</v>
      </c>
      <c r="BE58">
        <v>7.63</v>
      </c>
      <c r="BF58">
        <v>1.0900000000000001</v>
      </c>
      <c r="BG58">
        <v>4.07</v>
      </c>
      <c r="BH58">
        <v>5.81</v>
      </c>
      <c r="BI58">
        <v>4.78</v>
      </c>
      <c r="BJ58">
        <v>3.11</v>
      </c>
      <c r="BK58">
        <v>3.39</v>
      </c>
      <c r="BL58">
        <v>2.23</v>
      </c>
      <c r="BM58">
        <v>1.58</v>
      </c>
      <c r="BN58">
        <v>0.53</v>
      </c>
      <c r="BO58">
        <v>15.77</v>
      </c>
      <c r="BP58">
        <v>0</v>
      </c>
      <c r="BQ58">
        <v>4.3899999999999997</v>
      </c>
      <c r="BR58">
        <v>2.15</v>
      </c>
      <c r="BS58">
        <v>0.45</v>
      </c>
      <c r="BT58">
        <v>0</v>
      </c>
      <c r="BU58">
        <v>0</v>
      </c>
      <c r="BV58">
        <v>0</v>
      </c>
      <c r="BW58">
        <f t="shared" si="2"/>
        <v>73.03</v>
      </c>
    </row>
    <row r="59" spans="1:75">
      <c r="A59" t="s">
        <v>101</v>
      </c>
      <c r="B59">
        <v>0</v>
      </c>
      <c r="C59">
        <v>0</v>
      </c>
      <c r="D59">
        <v>28.35</v>
      </c>
      <c r="E59">
        <v>0</v>
      </c>
      <c r="F59">
        <v>0</v>
      </c>
      <c r="G59">
        <v>0</v>
      </c>
      <c r="H59">
        <v>0</v>
      </c>
      <c r="I59">
        <v>69.048000000000002</v>
      </c>
      <c r="J59">
        <v>17.536000000000001</v>
      </c>
      <c r="K59">
        <v>215.533728</v>
      </c>
      <c r="L59">
        <v>653.15250000000003</v>
      </c>
      <c r="M59">
        <v>74</v>
      </c>
      <c r="N59">
        <v>118.125</v>
      </c>
      <c r="O59">
        <v>123.66562500000001</v>
      </c>
      <c r="P59">
        <v>137.25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147.515625</v>
      </c>
      <c r="X59">
        <v>0</v>
      </c>
      <c r="Y59">
        <v>0</v>
      </c>
      <c r="Z59">
        <v>0</v>
      </c>
      <c r="AA59">
        <v>42.14808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38.127600000000001</v>
      </c>
      <c r="AH59">
        <v>152.94049999999999</v>
      </c>
      <c r="AI59">
        <v>15.276</v>
      </c>
      <c r="AJ59">
        <v>0</v>
      </c>
      <c r="AK59">
        <v>51.394500000000001</v>
      </c>
      <c r="AL59">
        <v>79.364599999999996</v>
      </c>
      <c r="AM59">
        <v>5.1986999999999997</v>
      </c>
      <c r="AN59">
        <v>0.68867999999999996</v>
      </c>
      <c r="AO59">
        <v>21.462</v>
      </c>
      <c r="AP59">
        <v>8.3264999999999993</v>
      </c>
      <c r="AQ59">
        <v>8.82</v>
      </c>
      <c r="AR59">
        <v>48.576000000000001</v>
      </c>
      <c r="AS59">
        <v>31.897383000000001</v>
      </c>
      <c r="AT59">
        <v>11.2476</v>
      </c>
      <c r="AU59">
        <v>0</v>
      </c>
      <c r="AV59">
        <v>13.65</v>
      </c>
      <c r="AW59">
        <v>69.504000000000005</v>
      </c>
      <c r="AX59">
        <v>1.0960000000000001</v>
      </c>
      <c r="AY59">
        <v>0</v>
      </c>
      <c r="AZ59">
        <f t="shared" si="0"/>
        <v>73.03</v>
      </c>
      <c r="BA59">
        <f t="shared" si="1"/>
        <v>2950.5083810000001</v>
      </c>
      <c r="BD59">
        <v>16.05</v>
      </c>
      <c r="BE59">
        <v>7.63</v>
      </c>
      <c r="BF59">
        <v>1.0900000000000001</v>
      </c>
      <c r="BG59">
        <v>4.07</v>
      </c>
      <c r="BH59">
        <v>5.81</v>
      </c>
      <c r="BI59">
        <v>4.78</v>
      </c>
      <c r="BJ59">
        <v>3.11</v>
      </c>
      <c r="BK59">
        <v>3.39</v>
      </c>
      <c r="BL59">
        <v>2.23</v>
      </c>
      <c r="BM59">
        <v>1.58</v>
      </c>
      <c r="BN59">
        <v>0.53</v>
      </c>
      <c r="BO59">
        <v>15.77</v>
      </c>
      <c r="BP59">
        <v>0</v>
      </c>
      <c r="BQ59">
        <v>4.3899999999999997</v>
      </c>
      <c r="BR59">
        <v>2.15</v>
      </c>
      <c r="BS59">
        <v>0.45</v>
      </c>
      <c r="BT59">
        <v>0</v>
      </c>
      <c r="BU59">
        <v>0</v>
      </c>
      <c r="BV59">
        <v>0</v>
      </c>
      <c r="BW59">
        <f t="shared" si="2"/>
        <v>73.03</v>
      </c>
    </row>
    <row r="60" spans="1:75">
      <c r="A60" t="s">
        <v>102</v>
      </c>
      <c r="B60">
        <v>0</v>
      </c>
      <c r="C60">
        <v>0</v>
      </c>
      <c r="D60">
        <v>28.35</v>
      </c>
      <c r="E60">
        <v>0</v>
      </c>
      <c r="F60">
        <v>0</v>
      </c>
      <c r="G60">
        <v>0</v>
      </c>
      <c r="H60">
        <v>0</v>
      </c>
      <c r="I60">
        <v>69.048000000000002</v>
      </c>
      <c r="J60">
        <v>17.536000000000001</v>
      </c>
      <c r="K60">
        <v>215.533728</v>
      </c>
      <c r="L60">
        <v>653.15250000000003</v>
      </c>
      <c r="M60">
        <v>74</v>
      </c>
      <c r="N60">
        <v>118.125</v>
      </c>
      <c r="O60">
        <v>123.66562500000001</v>
      </c>
      <c r="P60">
        <v>137.25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147.515625</v>
      </c>
      <c r="X60">
        <v>0</v>
      </c>
      <c r="Y60">
        <v>0</v>
      </c>
      <c r="Z60">
        <v>0</v>
      </c>
      <c r="AA60">
        <v>42.14808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38.127600000000001</v>
      </c>
      <c r="AH60">
        <v>152.94049999999999</v>
      </c>
      <c r="AI60">
        <v>15.276</v>
      </c>
      <c r="AJ60">
        <v>0</v>
      </c>
      <c r="AK60">
        <v>51.394500000000001</v>
      </c>
      <c r="AL60">
        <v>79.364599999999996</v>
      </c>
      <c r="AM60">
        <v>5.1986999999999997</v>
      </c>
      <c r="AN60">
        <v>0.68867999999999996</v>
      </c>
      <c r="AO60">
        <v>21.462</v>
      </c>
      <c r="AP60">
        <v>8.3264999999999993</v>
      </c>
      <c r="AQ60">
        <v>8.82</v>
      </c>
      <c r="AR60">
        <v>48.576000000000001</v>
      </c>
      <c r="AS60">
        <v>31.897383000000001</v>
      </c>
      <c r="AT60">
        <v>11.2476</v>
      </c>
      <c r="AU60">
        <v>0</v>
      </c>
      <c r="AV60">
        <v>13.65</v>
      </c>
      <c r="AW60">
        <v>69.504000000000005</v>
      </c>
      <c r="AX60">
        <v>1.0960000000000001</v>
      </c>
      <c r="AY60">
        <v>0</v>
      </c>
      <c r="AZ60">
        <f t="shared" si="0"/>
        <v>73.03</v>
      </c>
      <c r="BA60">
        <f t="shared" si="1"/>
        <v>2950.5083810000001</v>
      </c>
      <c r="BD60">
        <v>16.05</v>
      </c>
      <c r="BE60">
        <v>7.63</v>
      </c>
      <c r="BF60">
        <v>1.0900000000000001</v>
      </c>
      <c r="BG60">
        <v>4.07</v>
      </c>
      <c r="BH60">
        <v>5.81</v>
      </c>
      <c r="BI60">
        <v>4.78</v>
      </c>
      <c r="BJ60">
        <v>3.11</v>
      </c>
      <c r="BK60">
        <v>3.39</v>
      </c>
      <c r="BL60">
        <v>2.23</v>
      </c>
      <c r="BM60">
        <v>1.58</v>
      </c>
      <c r="BN60">
        <v>0.53</v>
      </c>
      <c r="BO60">
        <v>15.77</v>
      </c>
      <c r="BP60">
        <v>0</v>
      </c>
      <c r="BQ60">
        <v>4.3899999999999997</v>
      </c>
      <c r="BR60">
        <v>2.15</v>
      </c>
      <c r="BS60">
        <v>0.45</v>
      </c>
      <c r="BT60">
        <v>0</v>
      </c>
      <c r="BU60">
        <v>0</v>
      </c>
      <c r="BV60">
        <v>0</v>
      </c>
      <c r="BW60">
        <f t="shared" si="2"/>
        <v>73.03</v>
      </c>
    </row>
    <row r="61" spans="1:75">
      <c r="A61" t="s">
        <v>103</v>
      </c>
      <c r="B61">
        <v>0</v>
      </c>
      <c r="C61">
        <v>0</v>
      </c>
      <c r="D61">
        <v>28.35</v>
      </c>
      <c r="E61">
        <v>0</v>
      </c>
      <c r="F61">
        <v>0</v>
      </c>
      <c r="G61">
        <v>0</v>
      </c>
      <c r="H61">
        <v>0</v>
      </c>
      <c r="I61">
        <v>69.048000000000002</v>
      </c>
      <c r="J61">
        <v>17.536000000000001</v>
      </c>
      <c r="K61">
        <v>215.533728</v>
      </c>
      <c r="L61">
        <v>653.15250000000003</v>
      </c>
      <c r="M61">
        <v>74</v>
      </c>
      <c r="N61">
        <v>118.125</v>
      </c>
      <c r="O61">
        <v>123.66562500000001</v>
      </c>
      <c r="P61">
        <v>137.25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147.515625</v>
      </c>
      <c r="X61">
        <v>0</v>
      </c>
      <c r="Y61">
        <v>0</v>
      </c>
      <c r="Z61">
        <v>0</v>
      </c>
      <c r="AA61">
        <v>42.14808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38.127600000000001</v>
      </c>
      <c r="AH61">
        <v>152.94049999999999</v>
      </c>
      <c r="AI61">
        <v>2.5459999999999998</v>
      </c>
      <c r="AJ61">
        <v>0</v>
      </c>
      <c r="AK61">
        <v>51.394500000000001</v>
      </c>
      <c r="AL61">
        <v>79.364599999999996</v>
      </c>
      <c r="AM61">
        <v>5.1986999999999997</v>
      </c>
      <c r="AN61">
        <v>0.68867999999999996</v>
      </c>
      <c r="AO61">
        <v>21.462</v>
      </c>
      <c r="AP61">
        <v>8.3264999999999993</v>
      </c>
      <c r="AQ61">
        <v>8.82</v>
      </c>
      <c r="AR61">
        <v>48.576000000000001</v>
      </c>
      <c r="AS61">
        <v>31.897383000000001</v>
      </c>
      <c r="AT61">
        <v>11.2476</v>
      </c>
      <c r="AU61">
        <v>0</v>
      </c>
      <c r="AV61">
        <v>13.65</v>
      </c>
      <c r="AW61">
        <v>69.504000000000005</v>
      </c>
      <c r="AX61">
        <v>1.0960000000000001</v>
      </c>
      <c r="AY61">
        <v>0</v>
      </c>
      <c r="AZ61">
        <f t="shared" si="0"/>
        <v>73.03</v>
      </c>
      <c r="BA61">
        <f t="shared" si="1"/>
        <v>2937.7783810000001</v>
      </c>
      <c r="BD61">
        <v>16.05</v>
      </c>
      <c r="BE61">
        <v>7.63</v>
      </c>
      <c r="BF61">
        <v>1.0900000000000001</v>
      </c>
      <c r="BG61">
        <v>4.07</v>
      </c>
      <c r="BH61">
        <v>5.81</v>
      </c>
      <c r="BI61">
        <v>4.78</v>
      </c>
      <c r="BJ61">
        <v>3.11</v>
      </c>
      <c r="BK61">
        <v>3.39</v>
      </c>
      <c r="BL61">
        <v>2.23</v>
      </c>
      <c r="BM61">
        <v>1.58</v>
      </c>
      <c r="BN61">
        <v>0.53</v>
      </c>
      <c r="BO61">
        <v>15.77</v>
      </c>
      <c r="BP61">
        <v>0</v>
      </c>
      <c r="BQ61">
        <v>4.3899999999999997</v>
      </c>
      <c r="BR61">
        <v>2.15</v>
      </c>
      <c r="BS61">
        <v>0.45</v>
      </c>
      <c r="BT61">
        <v>0</v>
      </c>
      <c r="BU61">
        <v>0</v>
      </c>
      <c r="BV61">
        <v>0</v>
      </c>
      <c r="BW61">
        <f t="shared" si="2"/>
        <v>73.03</v>
      </c>
    </row>
    <row r="62" spans="1:75">
      <c r="A62" t="s">
        <v>104</v>
      </c>
      <c r="B62">
        <v>0</v>
      </c>
      <c r="C62">
        <v>0</v>
      </c>
      <c r="D62">
        <v>28.35</v>
      </c>
      <c r="E62">
        <v>0</v>
      </c>
      <c r="F62">
        <v>0</v>
      </c>
      <c r="G62">
        <v>0</v>
      </c>
      <c r="H62">
        <v>0</v>
      </c>
      <c r="I62">
        <v>69.048000000000002</v>
      </c>
      <c r="J62">
        <v>17.536000000000001</v>
      </c>
      <c r="K62">
        <v>215.533728</v>
      </c>
      <c r="L62">
        <v>653.15250000000003</v>
      </c>
      <c r="M62">
        <v>74</v>
      </c>
      <c r="N62">
        <v>118.125</v>
      </c>
      <c r="O62">
        <v>123.66562500000001</v>
      </c>
      <c r="P62">
        <v>137.25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147.515625</v>
      </c>
      <c r="X62">
        <v>0</v>
      </c>
      <c r="Y62">
        <v>0</v>
      </c>
      <c r="Z62">
        <v>0</v>
      </c>
      <c r="AA62">
        <v>42.14808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38.127600000000001</v>
      </c>
      <c r="AH62">
        <v>152.94049999999999</v>
      </c>
      <c r="AI62">
        <v>2.5459999999999998</v>
      </c>
      <c r="AJ62">
        <v>0</v>
      </c>
      <c r="AK62">
        <v>51.394500000000001</v>
      </c>
      <c r="AL62">
        <v>79.364599999999996</v>
      </c>
      <c r="AM62">
        <v>5.1986999999999997</v>
      </c>
      <c r="AN62">
        <v>0.68867999999999996</v>
      </c>
      <c r="AO62">
        <v>21.462</v>
      </c>
      <c r="AP62">
        <v>8.3264999999999993</v>
      </c>
      <c r="AQ62">
        <v>8.82</v>
      </c>
      <c r="AR62">
        <v>48.576000000000001</v>
      </c>
      <c r="AS62">
        <v>31.897383000000001</v>
      </c>
      <c r="AT62">
        <v>11.2476</v>
      </c>
      <c r="AU62">
        <v>0</v>
      </c>
      <c r="AV62">
        <v>13.65</v>
      </c>
      <c r="AW62">
        <v>69.504000000000005</v>
      </c>
      <c r="AX62">
        <v>1.0960000000000001</v>
      </c>
      <c r="AY62">
        <v>0</v>
      </c>
      <c r="AZ62">
        <f t="shared" si="0"/>
        <v>72.92</v>
      </c>
      <c r="BA62">
        <f t="shared" si="1"/>
        <v>2937.668381</v>
      </c>
      <c r="BD62">
        <v>16.05</v>
      </c>
      <c r="BE62">
        <v>7.63</v>
      </c>
      <c r="BF62">
        <v>1.0900000000000001</v>
      </c>
      <c r="BG62">
        <v>4.07</v>
      </c>
      <c r="BH62">
        <v>5.81</v>
      </c>
      <c r="BI62">
        <v>4.78</v>
      </c>
      <c r="BJ62">
        <v>3.11</v>
      </c>
      <c r="BK62">
        <v>3.33</v>
      </c>
      <c r="BL62">
        <v>2.1800000000000002</v>
      </c>
      <c r="BM62">
        <v>1.58</v>
      </c>
      <c r="BN62">
        <v>0.53</v>
      </c>
      <c r="BO62">
        <v>15.77</v>
      </c>
      <c r="BP62">
        <v>0</v>
      </c>
      <c r="BQ62">
        <v>4.3899999999999997</v>
      </c>
      <c r="BR62">
        <v>2.15</v>
      </c>
      <c r="BS62">
        <v>0.45</v>
      </c>
      <c r="BT62">
        <v>0</v>
      </c>
      <c r="BU62">
        <v>0</v>
      </c>
      <c r="BV62">
        <v>0</v>
      </c>
      <c r="BW62">
        <f t="shared" si="2"/>
        <v>72.92</v>
      </c>
    </row>
    <row r="63" spans="1:75">
      <c r="A63" t="s">
        <v>105</v>
      </c>
      <c r="B63">
        <v>0</v>
      </c>
      <c r="C63">
        <v>0</v>
      </c>
      <c r="D63">
        <v>28.35</v>
      </c>
      <c r="E63">
        <v>0</v>
      </c>
      <c r="F63">
        <v>0</v>
      </c>
      <c r="G63">
        <v>0</v>
      </c>
      <c r="H63">
        <v>0</v>
      </c>
      <c r="I63">
        <v>73.432000000000002</v>
      </c>
      <c r="J63">
        <v>12.055999999999999</v>
      </c>
      <c r="K63">
        <v>215.533728</v>
      </c>
      <c r="L63">
        <v>653.15250000000003</v>
      </c>
      <c r="M63">
        <v>74</v>
      </c>
      <c r="N63">
        <v>118.125</v>
      </c>
      <c r="O63">
        <v>123.66562500000001</v>
      </c>
      <c r="P63">
        <v>137.25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147.515625</v>
      </c>
      <c r="X63">
        <v>0</v>
      </c>
      <c r="Y63">
        <v>0</v>
      </c>
      <c r="Z63">
        <v>0</v>
      </c>
      <c r="AA63">
        <v>42.14808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38.127600000000001</v>
      </c>
      <c r="AH63">
        <v>152.94049999999999</v>
      </c>
      <c r="AI63">
        <v>2.5459999999999998</v>
      </c>
      <c r="AJ63">
        <v>0</v>
      </c>
      <c r="AK63">
        <v>51.394500000000001</v>
      </c>
      <c r="AL63">
        <v>79.364599999999996</v>
      </c>
      <c r="AM63">
        <v>5.1986999999999997</v>
      </c>
      <c r="AN63">
        <v>0.68867999999999996</v>
      </c>
      <c r="AO63">
        <v>21.462</v>
      </c>
      <c r="AP63">
        <v>11.529</v>
      </c>
      <c r="AQ63">
        <v>8.82</v>
      </c>
      <c r="AR63">
        <v>48.576000000000001</v>
      </c>
      <c r="AS63">
        <v>31.897383000000001</v>
      </c>
      <c r="AT63">
        <v>11.2476</v>
      </c>
      <c r="AU63">
        <v>0</v>
      </c>
      <c r="AV63">
        <v>13.65</v>
      </c>
      <c r="AW63">
        <v>69.504000000000005</v>
      </c>
      <c r="AX63">
        <v>1.0960000000000001</v>
      </c>
      <c r="AY63">
        <v>0</v>
      </c>
      <c r="AZ63">
        <f t="shared" si="0"/>
        <v>72.92</v>
      </c>
      <c r="BA63">
        <f t="shared" si="1"/>
        <v>2939.7748809999998</v>
      </c>
      <c r="BD63">
        <v>16.05</v>
      </c>
      <c r="BE63">
        <v>7.63</v>
      </c>
      <c r="BF63">
        <v>1.0900000000000001</v>
      </c>
      <c r="BG63">
        <v>4.07</v>
      </c>
      <c r="BH63">
        <v>5.81</v>
      </c>
      <c r="BI63">
        <v>4.78</v>
      </c>
      <c r="BJ63">
        <v>3.11</v>
      </c>
      <c r="BK63">
        <v>3.33</v>
      </c>
      <c r="BL63">
        <v>2.1800000000000002</v>
      </c>
      <c r="BM63">
        <v>1.58</v>
      </c>
      <c r="BN63">
        <v>0.53</v>
      </c>
      <c r="BO63">
        <v>15.77</v>
      </c>
      <c r="BP63">
        <v>0</v>
      </c>
      <c r="BQ63">
        <v>4.3899999999999997</v>
      </c>
      <c r="BR63">
        <v>2.15</v>
      </c>
      <c r="BS63">
        <v>0.45</v>
      </c>
      <c r="BT63">
        <v>0</v>
      </c>
      <c r="BU63">
        <v>0</v>
      </c>
      <c r="BV63">
        <v>0</v>
      </c>
      <c r="BW63">
        <f t="shared" si="2"/>
        <v>72.92</v>
      </c>
    </row>
    <row r="64" spans="1:75">
      <c r="A64" t="s">
        <v>106</v>
      </c>
      <c r="B64">
        <v>0</v>
      </c>
      <c r="C64">
        <v>0</v>
      </c>
      <c r="D64">
        <v>28.35</v>
      </c>
      <c r="E64">
        <v>0</v>
      </c>
      <c r="F64">
        <v>0</v>
      </c>
      <c r="G64">
        <v>0</v>
      </c>
      <c r="H64">
        <v>0</v>
      </c>
      <c r="I64">
        <v>73.432000000000002</v>
      </c>
      <c r="J64">
        <v>12.055999999999999</v>
      </c>
      <c r="K64">
        <v>215.533728</v>
      </c>
      <c r="L64">
        <v>653.15250000000003</v>
      </c>
      <c r="M64">
        <v>74</v>
      </c>
      <c r="N64">
        <v>118.125</v>
      </c>
      <c r="O64">
        <v>123.66562500000001</v>
      </c>
      <c r="P64">
        <v>137.25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147.515625</v>
      </c>
      <c r="X64">
        <v>0</v>
      </c>
      <c r="Y64">
        <v>0</v>
      </c>
      <c r="Z64">
        <v>0</v>
      </c>
      <c r="AA64">
        <v>42.14808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38.127600000000001</v>
      </c>
      <c r="AH64">
        <v>152.94049999999999</v>
      </c>
      <c r="AI64">
        <v>2.5459999999999998</v>
      </c>
      <c r="AJ64">
        <v>0</v>
      </c>
      <c r="AK64">
        <v>51.394500000000001</v>
      </c>
      <c r="AL64">
        <v>79.364599999999996</v>
      </c>
      <c r="AM64">
        <v>5.1986999999999997</v>
      </c>
      <c r="AN64">
        <v>0.68867999999999996</v>
      </c>
      <c r="AO64">
        <v>21.462</v>
      </c>
      <c r="AP64">
        <v>11.529</v>
      </c>
      <c r="AQ64">
        <v>0</v>
      </c>
      <c r="AR64">
        <v>48.576000000000001</v>
      </c>
      <c r="AS64">
        <v>31.897383000000001</v>
      </c>
      <c r="AT64">
        <v>11.2476</v>
      </c>
      <c r="AU64">
        <v>0</v>
      </c>
      <c r="AV64">
        <v>13.65</v>
      </c>
      <c r="AW64">
        <v>69.504000000000005</v>
      </c>
      <c r="AX64">
        <v>1.0960000000000001</v>
      </c>
      <c r="AY64">
        <v>0</v>
      </c>
      <c r="AZ64">
        <f t="shared" si="0"/>
        <v>72.92</v>
      </c>
      <c r="BA64">
        <f t="shared" si="1"/>
        <v>2930.9548809999997</v>
      </c>
      <c r="BD64">
        <v>16.05</v>
      </c>
      <c r="BE64">
        <v>7.63</v>
      </c>
      <c r="BF64">
        <v>1.0900000000000001</v>
      </c>
      <c r="BG64">
        <v>4.07</v>
      </c>
      <c r="BH64">
        <v>5.81</v>
      </c>
      <c r="BI64">
        <v>4.78</v>
      </c>
      <c r="BJ64">
        <v>3.11</v>
      </c>
      <c r="BK64">
        <v>3.33</v>
      </c>
      <c r="BL64">
        <v>2.1800000000000002</v>
      </c>
      <c r="BM64">
        <v>1.58</v>
      </c>
      <c r="BN64">
        <v>0.53</v>
      </c>
      <c r="BO64">
        <v>15.77</v>
      </c>
      <c r="BP64">
        <v>0</v>
      </c>
      <c r="BQ64">
        <v>4.3899999999999997</v>
      </c>
      <c r="BR64">
        <v>2.15</v>
      </c>
      <c r="BS64">
        <v>0.45</v>
      </c>
      <c r="BT64">
        <v>0</v>
      </c>
      <c r="BU64">
        <v>0</v>
      </c>
      <c r="BV64">
        <v>0</v>
      </c>
      <c r="BW64">
        <f t="shared" si="2"/>
        <v>72.92</v>
      </c>
    </row>
    <row r="65" spans="1:75">
      <c r="A65" t="s">
        <v>107</v>
      </c>
      <c r="B65">
        <v>0</v>
      </c>
      <c r="C65">
        <v>0</v>
      </c>
      <c r="D65">
        <v>28.35</v>
      </c>
      <c r="E65">
        <v>0</v>
      </c>
      <c r="F65">
        <v>0</v>
      </c>
      <c r="G65">
        <v>0</v>
      </c>
      <c r="H65">
        <v>0</v>
      </c>
      <c r="I65">
        <v>69.048000000000002</v>
      </c>
      <c r="J65">
        <v>17.536000000000001</v>
      </c>
      <c r="K65">
        <v>215.533728</v>
      </c>
      <c r="L65">
        <v>653.15250000000003</v>
      </c>
      <c r="M65">
        <v>74</v>
      </c>
      <c r="N65">
        <v>118.125</v>
      </c>
      <c r="O65">
        <v>123.66562500000001</v>
      </c>
      <c r="P65">
        <v>136.5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147.515625</v>
      </c>
      <c r="X65">
        <v>0</v>
      </c>
      <c r="Y65">
        <v>0</v>
      </c>
      <c r="Z65">
        <v>0</v>
      </c>
      <c r="AA65">
        <v>42.14808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38.127600000000001</v>
      </c>
      <c r="AH65">
        <v>152.94049999999999</v>
      </c>
      <c r="AI65">
        <v>2.5459999999999998</v>
      </c>
      <c r="AJ65">
        <v>0</v>
      </c>
      <c r="AK65">
        <v>51.394500000000001</v>
      </c>
      <c r="AL65">
        <v>79.364599999999996</v>
      </c>
      <c r="AM65">
        <v>5.1986999999999997</v>
      </c>
      <c r="AN65">
        <v>0.68867999999999996</v>
      </c>
      <c r="AO65">
        <v>20.873999999999999</v>
      </c>
      <c r="AP65">
        <v>10.888500000000001</v>
      </c>
      <c r="AQ65">
        <v>0</v>
      </c>
      <c r="AR65">
        <v>48.576000000000001</v>
      </c>
      <c r="AS65">
        <v>31.897383000000001</v>
      </c>
      <c r="AT65">
        <v>11.2476</v>
      </c>
      <c r="AU65">
        <v>0</v>
      </c>
      <c r="AV65">
        <v>13.65</v>
      </c>
      <c r="AW65">
        <v>69.504000000000005</v>
      </c>
      <c r="AX65">
        <v>1.0960000000000001</v>
      </c>
      <c r="AY65">
        <v>0</v>
      </c>
      <c r="AZ65">
        <f t="shared" si="0"/>
        <v>72.92</v>
      </c>
      <c r="BA65">
        <f t="shared" si="1"/>
        <v>2930.0723809999995</v>
      </c>
      <c r="BD65">
        <v>16.05</v>
      </c>
      <c r="BE65">
        <v>7.63</v>
      </c>
      <c r="BF65">
        <v>1.0900000000000001</v>
      </c>
      <c r="BG65">
        <v>4.07</v>
      </c>
      <c r="BH65">
        <v>5.81</v>
      </c>
      <c r="BI65">
        <v>4.78</v>
      </c>
      <c r="BJ65">
        <v>3.11</v>
      </c>
      <c r="BK65">
        <v>3.33</v>
      </c>
      <c r="BL65">
        <v>2.1800000000000002</v>
      </c>
      <c r="BM65">
        <v>1.58</v>
      </c>
      <c r="BN65">
        <v>0.53</v>
      </c>
      <c r="BO65">
        <v>15.77</v>
      </c>
      <c r="BP65">
        <v>0</v>
      </c>
      <c r="BQ65">
        <v>4.3899999999999997</v>
      </c>
      <c r="BR65">
        <v>2.15</v>
      </c>
      <c r="BS65">
        <v>0.45</v>
      </c>
      <c r="BT65">
        <v>0</v>
      </c>
      <c r="BU65">
        <v>0</v>
      </c>
      <c r="BV65">
        <v>0</v>
      </c>
      <c r="BW65">
        <f t="shared" si="2"/>
        <v>72.92</v>
      </c>
    </row>
    <row r="66" spans="1:75">
      <c r="A66" t="s">
        <v>108</v>
      </c>
      <c r="B66">
        <v>0</v>
      </c>
      <c r="C66">
        <v>0</v>
      </c>
      <c r="D66">
        <v>28.35</v>
      </c>
      <c r="E66">
        <v>0</v>
      </c>
      <c r="F66">
        <v>0</v>
      </c>
      <c r="G66">
        <v>0</v>
      </c>
      <c r="H66">
        <v>0</v>
      </c>
      <c r="I66">
        <v>69.048000000000002</v>
      </c>
      <c r="J66">
        <v>17.536000000000001</v>
      </c>
      <c r="K66">
        <v>215.533728</v>
      </c>
      <c r="L66">
        <v>653.15250000000003</v>
      </c>
      <c r="M66">
        <v>74</v>
      </c>
      <c r="N66">
        <v>118.125</v>
      </c>
      <c r="O66">
        <v>123.66562500000001</v>
      </c>
      <c r="P66">
        <v>136.5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147.515625</v>
      </c>
      <c r="X66">
        <v>0</v>
      </c>
      <c r="Y66">
        <v>0</v>
      </c>
      <c r="Z66">
        <v>0</v>
      </c>
      <c r="AA66">
        <v>42.14808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38.127600000000001</v>
      </c>
      <c r="AH66">
        <v>152.94049999999999</v>
      </c>
      <c r="AI66">
        <v>29.279</v>
      </c>
      <c r="AJ66">
        <v>0</v>
      </c>
      <c r="AK66">
        <v>51.394500000000001</v>
      </c>
      <c r="AL66">
        <v>79.364599999999996</v>
      </c>
      <c r="AM66">
        <v>5.1986999999999997</v>
      </c>
      <c r="AN66">
        <v>0.68867999999999996</v>
      </c>
      <c r="AO66">
        <v>20.873999999999999</v>
      </c>
      <c r="AP66">
        <v>10.888500000000001</v>
      </c>
      <c r="AQ66">
        <v>0</v>
      </c>
      <c r="AR66">
        <v>48.576000000000001</v>
      </c>
      <c r="AS66">
        <v>31.897383000000001</v>
      </c>
      <c r="AT66">
        <v>11.2476</v>
      </c>
      <c r="AU66">
        <v>0</v>
      </c>
      <c r="AV66">
        <v>13.65</v>
      </c>
      <c r="AW66">
        <v>69.504000000000005</v>
      </c>
      <c r="AX66">
        <v>1.0960000000000001</v>
      </c>
      <c r="AY66">
        <v>0</v>
      </c>
      <c r="AZ66">
        <f t="shared" si="0"/>
        <v>72.92</v>
      </c>
      <c r="BA66">
        <f t="shared" si="1"/>
        <v>2956.8053809999997</v>
      </c>
      <c r="BD66">
        <v>16.05</v>
      </c>
      <c r="BE66">
        <v>7.63</v>
      </c>
      <c r="BF66">
        <v>1.0900000000000001</v>
      </c>
      <c r="BG66">
        <v>4.07</v>
      </c>
      <c r="BH66">
        <v>5.81</v>
      </c>
      <c r="BI66">
        <v>4.78</v>
      </c>
      <c r="BJ66">
        <v>3.11</v>
      </c>
      <c r="BK66">
        <v>3.33</v>
      </c>
      <c r="BL66">
        <v>2.1800000000000002</v>
      </c>
      <c r="BM66">
        <v>1.58</v>
      </c>
      <c r="BN66">
        <v>0.53</v>
      </c>
      <c r="BO66">
        <v>15.77</v>
      </c>
      <c r="BP66">
        <v>0</v>
      </c>
      <c r="BQ66">
        <v>4.3899999999999997</v>
      </c>
      <c r="BR66">
        <v>2.15</v>
      </c>
      <c r="BS66">
        <v>0.45</v>
      </c>
      <c r="BT66">
        <v>0</v>
      </c>
      <c r="BU66">
        <v>0</v>
      </c>
      <c r="BV66">
        <v>0</v>
      </c>
      <c r="BW66">
        <f t="shared" si="2"/>
        <v>72.92</v>
      </c>
    </row>
    <row r="67" spans="1:75">
      <c r="A67" t="s">
        <v>109</v>
      </c>
      <c r="B67">
        <v>0</v>
      </c>
      <c r="C67">
        <v>0</v>
      </c>
      <c r="D67">
        <v>28.35</v>
      </c>
      <c r="E67">
        <v>0</v>
      </c>
      <c r="F67">
        <v>0</v>
      </c>
      <c r="G67">
        <v>0</v>
      </c>
      <c r="H67">
        <v>0</v>
      </c>
      <c r="I67">
        <v>69.048000000000002</v>
      </c>
      <c r="J67">
        <v>17.536000000000001</v>
      </c>
      <c r="K67">
        <v>215.533728</v>
      </c>
      <c r="L67">
        <v>653.15250000000003</v>
      </c>
      <c r="M67">
        <v>74</v>
      </c>
      <c r="N67">
        <v>118.125</v>
      </c>
      <c r="O67">
        <v>123.66562500000001</v>
      </c>
      <c r="P67">
        <v>136.5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147.515625</v>
      </c>
      <c r="X67">
        <v>0</v>
      </c>
      <c r="Y67">
        <v>0</v>
      </c>
      <c r="Z67">
        <v>0</v>
      </c>
      <c r="AA67">
        <v>42.14808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38.127600000000001</v>
      </c>
      <c r="AH67">
        <v>152.94049999999999</v>
      </c>
      <c r="AI67">
        <v>29.279</v>
      </c>
      <c r="AJ67">
        <v>0</v>
      </c>
      <c r="AK67">
        <v>51.394500000000001</v>
      </c>
      <c r="AL67">
        <v>79.364599999999996</v>
      </c>
      <c r="AM67">
        <v>5.1986999999999997</v>
      </c>
      <c r="AN67">
        <v>0.68867999999999996</v>
      </c>
      <c r="AO67">
        <v>20.873999999999999</v>
      </c>
      <c r="AP67">
        <v>10.247999999999999</v>
      </c>
      <c r="AQ67">
        <v>0</v>
      </c>
      <c r="AR67">
        <v>48.576000000000001</v>
      </c>
      <c r="AS67">
        <v>31.897383000000001</v>
      </c>
      <c r="AT67">
        <v>11.2476</v>
      </c>
      <c r="AU67">
        <v>0</v>
      </c>
      <c r="AV67">
        <v>13.65</v>
      </c>
      <c r="AW67">
        <v>69.504000000000005</v>
      </c>
      <c r="AX67">
        <v>1.0960000000000001</v>
      </c>
      <c r="AY67">
        <v>0</v>
      </c>
      <c r="AZ67">
        <f t="shared" si="0"/>
        <v>72.92</v>
      </c>
      <c r="BA67">
        <f t="shared" si="1"/>
        <v>2956.1648809999997</v>
      </c>
      <c r="BD67">
        <v>16.05</v>
      </c>
      <c r="BE67">
        <v>7.63</v>
      </c>
      <c r="BF67">
        <v>1.0900000000000001</v>
      </c>
      <c r="BG67">
        <v>4.07</v>
      </c>
      <c r="BH67">
        <v>5.81</v>
      </c>
      <c r="BI67">
        <v>4.78</v>
      </c>
      <c r="BJ67">
        <v>3.11</v>
      </c>
      <c r="BK67">
        <v>3.33</v>
      </c>
      <c r="BL67">
        <v>2.1800000000000002</v>
      </c>
      <c r="BM67">
        <v>1.58</v>
      </c>
      <c r="BN67">
        <v>0.53</v>
      </c>
      <c r="BO67">
        <v>15.77</v>
      </c>
      <c r="BP67">
        <v>0</v>
      </c>
      <c r="BQ67">
        <v>4.3899999999999997</v>
      </c>
      <c r="BR67">
        <v>2.15</v>
      </c>
      <c r="BS67">
        <v>0.45</v>
      </c>
      <c r="BT67">
        <v>0</v>
      </c>
      <c r="BU67">
        <v>0</v>
      </c>
      <c r="BV67">
        <v>0</v>
      </c>
      <c r="BW67">
        <f t="shared" si="2"/>
        <v>72.92</v>
      </c>
    </row>
    <row r="68" spans="1:75">
      <c r="A68" t="s">
        <v>110</v>
      </c>
      <c r="B68">
        <v>0</v>
      </c>
      <c r="C68">
        <v>0</v>
      </c>
      <c r="D68">
        <v>28.35</v>
      </c>
      <c r="E68">
        <v>0</v>
      </c>
      <c r="F68">
        <v>0</v>
      </c>
      <c r="G68">
        <v>0</v>
      </c>
      <c r="H68">
        <v>0</v>
      </c>
      <c r="I68">
        <v>69.048000000000002</v>
      </c>
      <c r="J68">
        <v>17.536000000000001</v>
      </c>
      <c r="K68">
        <v>215.533728</v>
      </c>
      <c r="L68">
        <v>653.15250000000003</v>
      </c>
      <c r="M68">
        <v>74</v>
      </c>
      <c r="N68">
        <v>118.125</v>
      </c>
      <c r="O68">
        <v>123.66562500000001</v>
      </c>
      <c r="P68">
        <v>136.5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147.515625</v>
      </c>
      <c r="X68">
        <v>0</v>
      </c>
      <c r="Y68">
        <v>0</v>
      </c>
      <c r="Z68">
        <v>0</v>
      </c>
      <c r="AA68">
        <v>42.14808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38.127600000000001</v>
      </c>
      <c r="AH68">
        <v>152.94049999999999</v>
      </c>
      <c r="AI68">
        <v>29.279</v>
      </c>
      <c r="AJ68">
        <v>0</v>
      </c>
      <c r="AK68">
        <v>51.394500000000001</v>
      </c>
      <c r="AL68">
        <v>79.364599999999996</v>
      </c>
      <c r="AM68">
        <v>5.1986999999999997</v>
      </c>
      <c r="AN68">
        <v>0.68867999999999996</v>
      </c>
      <c r="AO68">
        <v>20.873999999999999</v>
      </c>
      <c r="AP68">
        <v>10.247999999999999</v>
      </c>
      <c r="AQ68">
        <v>0</v>
      </c>
      <c r="AR68">
        <v>48.576000000000001</v>
      </c>
      <c r="AS68">
        <v>31.897383000000001</v>
      </c>
      <c r="AT68">
        <v>11.2476</v>
      </c>
      <c r="AU68">
        <v>0</v>
      </c>
      <c r="AV68">
        <v>13.65</v>
      </c>
      <c r="AW68">
        <v>69.504000000000005</v>
      </c>
      <c r="AX68">
        <v>1.0960000000000001</v>
      </c>
      <c r="AY68">
        <v>0</v>
      </c>
      <c r="AZ68">
        <f t="shared" ref="AZ68:AZ98" si="3">BW68</f>
        <v>72.92</v>
      </c>
      <c r="BA68">
        <f t="shared" ref="BA68:BA98" si="4">SUM(B68:AZ68)</f>
        <v>2956.1648809999997</v>
      </c>
      <c r="BD68">
        <v>16.05</v>
      </c>
      <c r="BE68">
        <v>7.63</v>
      </c>
      <c r="BF68">
        <v>1.0900000000000001</v>
      </c>
      <c r="BG68">
        <v>4.07</v>
      </c>
      <c r="BH68">
        <v>5.81</v>
      </c>
      <c r="BI68">
        <v>4.78</v>
      </c>
      <c r="BJ68">
        <v>3.11</v>
      </c>
      <c r="BK68">
        <v>3.33</v>
      </c>
      <c r="BL68">
        <v>2.1800000000000002</v>
      </c>
      <c r="BM68">
        <v>1.58</v>
      </c>
      <c r="BN68">
        <v>0.53</v>
      </c>
      <c r="BO68">
        <v>15.77</v>
      </c>
      <c r="BP68">
        <v>0</v>
      </c>
      <c r="BQ68">
        <v>4.3899999999999997</v>
      </c>
      <c r="BR68">
        <v>2.15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72.92</v>
      </c>
    </row>
    <row r="69" spans="1:75">
      <c r="A69" t="s">
        <v>111</v>
      </c>
      <c r="B69">
        <v>0</v>
      </c>
      <c r="C69">
        <v>0</v>
      </c>
      <c r="D69">
        <v>28.35</v>
      </c>
      <c r="E69">
        <v>0</v>
      </c>
      <c r="F69">
        <v>0</v>
      </c>
      <c r="G69">
        <v>0</v>
      </c>
      <c r="H69">
        <v>0</v>
      </c>
      <c r="I69">
        <v>69.048000000000002</v>
      </c>
      <c r="J69">
        <v>17.536000000000001</v>
      </c>
      <c r="K69">
        <v>215.533728</v>
      </c>
      <c r="L69">
        <v>653.15250000000003</v>
      </c>
      <c r="M69">
        <v>74</v>
      </c>
      <c r="N69">
        <v>118.125</v>
      </c>
      <c r="O69">
        <v>123.66562500000001</v>
      </c>
      <c r="P69">
        <v>136.5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147.515625</v>
      </c>
      <c r="X69">
        <v>0</v>
      </c>
      <c r="Y69">
        <v>0</v>
      </c>
      <c r="Z69">
        <v>0</v>
      </c>
      <c r="AA69">
        <v>42.14808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38.127600000000001</v>
      </c>
      <c r="AH69">
        <v>152.94049999999999</v>
      </c>
      <c r="AI69">
        <v>29.279</v>
      </c>
      <c r="AJ69">
        <v>0</v>
      </c>
      <c r="AK69">
        <v>51.394500000000001</v>
      </c>
      <c r="AL69">
        <v>79.364599999999996</v>
      </c>
      <c r="AM69">
        <v>5.1986999999999997</v>
      </c>
      <c r="AN69">
        <v>0</v>
      </c>
      <c r="AO69">
        <v>20.873999999999999</v>
      </c>
      <c r="AP69">
        <v>10.247999999999999</v>
      </c>
      <c r="AQ69">
        <v>0</v>
      </c>
      <c r="AR69">
        <v>48.576000000000001</v>
      </c>
      <c r="AS69">
        <v>31.897383000000001</v>
      </c>
      <c r="AT69">
        <v>11.2476</v>
      </c>
      <c r="AU69">
        <v>0</v>
      </c>
      <c r="AV69">
        <v>13.65</v>
      </c>
      <c r="AW69">
        <v>69.504000000000005</v>
      </c>
      <c r="AX69">
        <v>1.0960000000000001</v>
      </c>
      <c r="AY69">
        <v>0</v>
      </c>
      <c r="AZ69">
        <f t="shared" si="3"/>
        <v>72.92</v>
      </c>
      <c r="BA69">
        <f t="shared" si="4"/>
        <v>2955.4762009999995</v>
      </c>
      <c r="BD69">
        <v>16.05</v>
      </c>
      <c r="BE69">
        <v>7.63</v>
      </c>
      <c r="BF69">
        <v>1.0900000000000001</v>
      </c>
      <c r="BG69">
        <v>4.07</v>
      </c>
      <c r="BH69">
        <v>5.81</v>
      </c>
      <c r="BI69">
        <v>4.78</v>
      </c>
      <c r="BJ69">
        <v>3.11</v>
      </c>
      <c r="BK69">
        <v>3.33</v>
      </c>
      <c r="BL69">
        <v>2.1800000000000002</v>
      </c>
      <c r="BM69">
        <v>1.58</v>
      </c>
      <c r="BN69">
        <v>0.53</v>
      </c>
      <c r="BO69">
        <v>15.77</v>
      </c>
      <c r="BP69">
        <v>0</v>
      </c>
      <c r="BQ69">
        <v>4.3899999999999997</v>
      </c>
      <c r="BR69">
        <v>2.15</v>
      </c>
      <c r="BS69">
        <v>0.45</v>
      </c>
      <c r="BT69">
        <v>0</v>
      </c>
      <c r="BU69">
        <v>0</v>
      </c>
      <c r="BV69">
        <v>0</v>
      </c>
      <c r="BW69">
        <f t="shared" si="5"/>
        <v>72.92</v>
      </c>
    </row>
    <row r="70" spans="1:75">
      <c r="A70" t="s">
        <v>112</v>
      </c>
      <c r="B70">
        <v>0</v>
      </c>
      <c r="C70">
        <v>0</v>
      </c>
      <c r="D70">
        <v>28.35</v>
      </c>
      <c r="E70">
        <v>0</v>
      </c>
      <c r="F70">
        <v>0</v>
      </c>
      <c r="G70">
        <v>0</v>
      </c>
      <c r="H70">
        <v>0</v>
      </c>
      <c r="I70">
        <v>69.048000000000002</v>
      </c>
      <c r="J70">
        <v>17.536000000000001</v>
      </c>
      <c r="K70">
        <v>215.533728</v>
      </c>
      <c r="L70">
        <v>653.15250000000003</v>
      </c>
      <c r="M70">
        <v>74</v>
      </c>
      <c r="N70">
        <v>118.125</v>
      </c>
      <c r="O70">
        <v>123.66562500000001</v>
      </c>
      <c r="P70">
        <v>136.5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147.515625</v>
      </c>
      <c r="X70">
        <v>0</v>
      </c>
      <c r="Y70">
        <v>0</v>
      </c>
      <c r="Z70">
        <v>0</v>
      </c>
      <c r="AA70">
        <v>42.14808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38.127600000000001</v>
      </c>
      <c r="AH70">
        <v>152.94049999999999</v>
      </c>
      <c r="AI70">
        <v>29.279</v>
      </c>
      <c r="AJ70">
        <v>0</v>
      </c>
      <c r="AK70">
        <v>51.394500000000001</v>
      </c>
      <c r="AL70">
        <v>79.364599999999996</v>
      </c>
      <c r="AM70">
        <v>5.1986999999999997</v>
      </c>
      <c r="AN70">
        <v>0</v>
      </c>
      <c r="AO70">
        <v>20.873999999999999</v>
      </c>
      <c r="AP70">
        <v>10.247999999999999</v>
      </c>
      <c r="AQ70">
        <v>0</v>
      </c>
      <c r="AR70">
        <v>48.576000000000001</v>
      </c>
      <c r="AS70">
        <v>31.897383000000001</v>
      </c>
      <c r="AT70">
        <v>11.2476</v>
      </c>
      <c r="AU70">
        <v>0</v>
      </c>
      <c r="AV70">
        <v>13.65</v>
      </c>
      <c r="AW70">
        <v>69.504000000000005</v>
      </c>
      <c r="AX70">
        <v>1.0960000000000001</v>
      </c>
      <c r="AY70">
        <v>0</v>
      </c>
      <c r="AZ70">
        <f t="shared" si="3"/>
        <v>72.92</v>
      </c>
      <c r="BA70">
        <f t="shared" si="4"/>
        <v>2955.4762009999995</v>
      </c>
      <c r="BD70">
        <v>16.05</v>
      </c>
      <c r="BE70">
        <v>7.63</v>
      </c>
      <c r="BF70">
        <v>1.0900000000000001</v>
      </c>
      <c r="BG70">
        <v>4.07</v>
      </c>
      <c r="BH70">
        <v>5.81</v>
      </c>
      <c r="BI70">
        <v>4.78</v>
      </c>
      <c r="BJ70">
        <v>3.11</v>
      </c>
      <c r="BK70">
        <v>3.33</v>
      </c>
      <c r="BL70">
        <v>2.1800000000000002</v>
      </c>
      <c r="BM70">
        <v>1.58</v>
      </c>
      <c r="BN70">
        <v>0.53</v>
      </c>
      <c r="BO70">
        <v>15.77</v>
      </c>
      <c r="BP70">
        <v>0</v>
      </c>
      <c r="BQ70">
        <v>4.3899999999999997</v>
      </c>
      <c r="BR70">
        <v>2.15</v>
      </c>
      <c r="BS70">
        <v>0.45</v>
      </c>
      <c r="BT70">
        <v>0</v>
      </c>
      <c r="BU70">
        <v>0</v>
      </c>
      <c r="BV70">
        <v>0</v>
      </c>
      <c r="BW70">
        <f t="shared" si="5"/>
        <v>72.92</v>
      </c>
    </row>
    <row r="71" spans="1:75">
      <c r="A71" t="s">
        <v>113</v>
      </c>
      <c r="B71">
        <v>0</v>
      </c>
      <c r="C71">
        <v>0</v>
      </c>
      <c r="D71">
        <v>28.35</v>
      </c>
      <c r="E71">
        <v>0</v>
      </c>
      <c r="F71">
        <v>0</v>
      </c>
      <c r="G71">
        <v>0</v>
      </c>
      <c r="H71">
        <v>0</v>
      </c>
      <c r="I71">
        <v>70.144000000000005</v>
      </c>
      <c r="J71">
        <v>17.536000000000001</v>
      </c>
      <c r="K71">
        <v>215.533728</v>
      </c>
      <c r="L71">
        <v>653.15250000000003</v>
      </c>
      <c r="M71">
        <v>79</v>
      </c>
      <c r="N71">
        <v>118.125</v>
      </c>
      <c r="O71">
        <v>123.66562500000001</v>
      </c>
      <c r="P71">
        <v>137.25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147.515625</v>
      </c>
      <c r="X71">
        <v>0</v>
      </c>
      <c r="Y71">
        <v>0</v>
      </c>
      <c r="Z71">
        <v>0</v>
      </c>
      <c r="AA71">
        <v>42.14808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8.8740000000000006</v>
      </c>
      <c r="AG71">
        <v>38.127600000000001</v>
      </c>
      <c r="AH71">
        <v>152.94049999999999</v>
      </c>
      <c r="AI71">
        <v>29.279</v>
      </c>
      <c r="AJ71">
        <v>0</v>
      </c>
      <c r="AK71">
        <v>51.394500000000001</v>
      </c>
      <c r="AL71">
        <v>79.364599999999996</v>
      </c>
      <c r="AM71">
        <v>10.5307</v>
      </c>
      <c r="AN71">
        <v>0</v>
      </c>
      <c r="AO71">
        <v>20.873999999999999</v>
      </c>
      <c r="AP71">
        <v>6.4050000000000002</v>
      </c>
      <c r="AQ71">
        <v>0</v>
      </c>
      <c r="AR71">
        <v>48.576000000000001</v>
      </c>
      <c r="AS71">
        <v>31.897383000000001</v>
      </c>
      <c r="AT71">
        <v>11.2476</v>
      </c>
      <c r="AU71">
        <v>0</v>
      </c>
      <c r="AV71">
        <v>13.65</v>
      </c>
      <c r="AW71">
        <v>69.504000000000005</v>
      </c>
      <c r="AX71">
        <v>0</v>
      </c>
      <c r="AY71">
        <v>0</v>
      </c>
      <c r="AZ71">
        <f t="shared" si="3"/>
        <v>72.92</v>
      </c>
      <c r="BA71">
        <f t="shared" si="4"/>
        <v>2962.7152009999995</v>
      </c>
      <c r="BD71">
        <v>16.05</v>
      </c>
      <c r="BE71">
        <v>7.63</v>
      </c>
      <c r="BF71">
        <v>1.0900000000000001</v>
      </c>
      <c r="BG71">
        <v>4.07</v>
      </c>
      <c r="BH71">
        <v>5.81</v>
      </c>
      <c r="BI71">
        <v>4.78</v>
      </c>
      <c r="BJ71">
        <v>3.11</v>
      </c>
      <c r="BK71">
        <v>3.33</v>
      </c>
      <c r="BL71">
        <v>2.1800000000000002</v>
      </c>
      <c r="BM71">
        <v>1.58</v>
      </c>
      <c r="BN71">
        <v>0.53</v>
      </c>
      <c r="BO71">
        <v>15.77</v>
      </c>
      <c r="BP71">
        <v>0</v>
      </c>
      <c r="BQ71">
        <v>4.3899999999999997</v>
      </c>
      <c r="BR71">
        <v>2.15</v>
      </c>
      <c r="BS71">
        <v>0.45</v>
      </c>
      <c r="BT71">
        <v>0</v>
      </c>
      <c r="BU71">
        <v>0</v>
      </c>
      <c r="BV71">
        <v>0</v>
      </c>
      <c r="BW71">
        <f t="shared" si="5"/>
        <v>72.92</v>
      </c>
    </row>
    <row r="72" spans="1:75">
      <c r="A72" t="s">
        <v>114</v>
      </c>
      <c r="B72">
        <v>0</v>
      </c>
      <c r="C72">
        <v>0</v>
      </c>
      <c r="D72">
        <v>28.35</v>
      </c>
      <c r="E72">
        <v>0</v>
      </c>
      <c r="F72">
        <v>0</v>
      </c>
      <c r="G72">
        <v>0</v>
      </c>
      <c r="H72">
        <v>0</v>
      </c>
      <c r="I72">
        <v>70.144000000000005</v>
      </c>
      <c r="J72">
        <v>17.536000000000001</v>
      </c>
      <c r="K72">
        <v>215.533728</v>
      </c>
      <c r="L72">
        <v>653.15250000000003</v>
      </c>
      <c r="M72">
        <v>79</v>
      </c>
      <c r="N72">
        <v>118.125</v>
      </c>
      <c r="O72">
        <v>123.66562500000001</v>
      </c>
      <c r="P72">
        <v>137.25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147.515625</v>
      </c>
      <c r="X72">
        <v>0</v>
      </c>
      <c r="Y72">
        <v>0</v>
      </c>
      <c r="Z72">
        <v>0</v>
      </c>
      <c r="AA72">
        <v>42.14808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8.8740000000000006</v>
      </c>
      <c r="AG72">
        <v>38.127600000000001</v>
      </c>
      <c r="AH72">
        <v>152.94049999999999</v>
      </c>
      <c r="AI72">
        <v>29.279</v>
      </c>
      <c r="AJ72">
        <v>0</v>
      </c>
      <c r="AK72">
        <v>51.394500000000001</v>
      </c>
      <c r="AL72">
        <v>79.364599999999996</v>
      </c>
      <c r="AM72">
        <v>10.5307</v>
      </c>
      <c r="AN72">
        <v>0</v>
      </c>
      <c r="AO72">
        <v>20.873999999999999</v>
      </c>
      <c r="AP72">
        <v>5.1239999999999997</v>
      </c>
      <c r="AQ72">
        <v>0</v>
      </c>
      <c r="AR72">
        <v>48.576000000000001</v>
      </c>
      <c r="AS72">
        <v>31.897383000000001</v>
      </c>
      <c r="AT72">
        <v>11.2476</v>
      </c>
      <c r="AU72">
        <v>0</v>
      </c>
      <c r="AV72">
        <v>13.65</v>
      </c>
      <c r="AW72">
        <v>69.504000000000005</v>
      </c>
      <c r="AX72">
        <v>0</v>
      </c>
      <c r="AY72">
        <v>0</v>
      </c>
      <c r="AZ72">
        <f t="shared" si="3"/>
        <v>72.92</v>
      </c>
      <c r="BA72">
        <f t="shared" si="4"/>
        <v>2961.4342009999991</v>
      </c>
      <c r="BD72">
        <v>16.05</v>
      </c>
      <c r="BE72">
        <v>7.63</v>
      </c>
      <c r="BF72">
        <v>1.0900000000000001</v>
      </c>
      <c r="BG72">
        <v>4.07</v>
      </c>
      <c r="BH72">
        <v>5.81</v>
      </c>
      <c r="BI72">
        <v>4.78</v>
      </c>
      <c r="BJ72">
        <v>3.11</v>
      </c>
      <c r="BK72">
        <v>3.33</v>
      </c>
      <c r="BL72">
        <v>2.1800000000000002</v>
      </c>
      <c r="BM72">
        <v>1.58</v>
      </c>
      <c r="BN72">
        <v>0.53</v>
      </c>
      <c r="BO72">
        <v>15.77</v>
      </c>
      <c r="BP72">
        <v>0</v>
      </c>
      <c r="BQ72">
        <v>4.3899999999999997</v>
      </c>
      <c r="BR72">
        <v>2.15</v>
      </c>
      <c r="BS72">
        <v>0.45</v>
      </c>
      <c r="BT72">
        <v>0</v>
      </c>
      <c r="BU72">
        <v>0</v>
      </c>
      <c r="BV72">
        <v>0</v>
      </c>
      <c r="BW72">
        <f t="shared" si="5"/>
        <v>72.92</v>
      </c>
    </row>
    <row r="73" spans="1:75">
      <c r="A73" t="s">
        <v>115</v>
      </c>
      <c r="B73">
        <v>0</v>
      </c>
      <c r="C73">
        <v>0</v>
      </c>
      <c r="D73">
        <v>28.35</v>
      </c>
      <c r="E73">
        <v>0</v>
      </c>
      <c r="F73">
        <v>0</v>
      </c>
      <c r="G73">
        <v>0</v>
      </c>
      <c r="H73">
        <v>0</v>
      </c>
      <c r="I73">
        <v>69.048000000000002</v>
      </c>
      <c r="J73">
        <v>18.632000000000001</v>
      </c>
      <c r="K73">
        <v>215.533728</v>
      </c>
      <c r="L73">
        <v>653.15250000000003</v>
      </c>
      <c r="M73">
        <v>79</v>
      </c>
      <c r="N73">
        <v>118.125</v>
      </c>
      <c r="O73">
        <v>123.66562500000001</v>
      </c>
      <c r="P73">
        <v>137.25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147.515625</v>
      </c>
      <c r="X73">
        <v>0</v>
      </c>
      <c r="Y73">
        <v>0</v>
      </c>
      <c r="Z73">
        <v>0</v>
      </c>
      <c r="AA73">
        <v>42.14808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8.8740000000000006</v>
      </c>
      <c r="AG73">
        <v>38.127600000000001</v>
      </c>
      <c r="AH73">
        <v>152.94049999999999</v>
      </c>
      <c r="AI73">
        <v>29.279</v>
      </c>
      <c r="AJ73">
        <v>0</v>
      </c>
      <c r="AK73">
        <v>51.394500000000001</v>
      </c>
      <c r="AL73">
        <v>79.364599999999996</v>
      </c>
      <c r="AM73">
        <v>10.5307</v>
      </c>
      <c r="AN73">
        <v>0</v>
      </c>
      <c r="AO73">
        <v>20.873999999999999</v>
      </c>
      <c r="AP73">
        <v>5.1239999999999997</v>
      </c>
      <c r="AQ73">
        <v>0</v>
      </c>
      <c r="AR73">
        <v>48.576000000000001</v>
      </c>
      <c r="AS73">
        <v>31.897383000000001</v>
      </c>
      <c r="AT73">
        <v>11.2476</v>
      </c>
      <c r="AU73">
        <v>0</v>
      </c>
      <c r="AV73">
        <v>13.65</v>
      </c>
      <c r="AW73">
        <v>69.504000000000005</v>
      </c>
      <c r="AX73">
        <v>0</v>
      </c>
      <c r="AY73">
        <v>0</v>
      </c>
      <c r="AZ73">
        <f t="shared" si="3"/>
        <v>73.080000000000013</v>
      </c>
      <c r="BA73">
        <f t="shared" si="4"/>
        <v>2961.594200999999</v>
      </c>
      <c r="BD73">
        <v>16.05</v>
      </c>
      <c r="BE73">
        <v>7.63</v>
      </c>
      <c r="BF73">
        <v>1.0900000000000001</v>
      </c>
      <c r="BG73">
        <v>4.07</v>
      </c>
      <c r="BH73">
        <v>5.81</v>
      </c>
      <c r="BI73">
        <v>4.78</v>
      </c>
      <c r="BJ73">
        <v>3.11</v>
      </c>
      <c r="BK73">
        <v>3.43</v>
      </c>
      <c r="BL73">
        <v>2.2400000000000002</v>
      </c>
      <c r="BM73">
        <v>1.58</v>
      </c>
      <c r="BN73">
        <v>0.53</v>
      </c>
      <c r="BO73">
        <v>15.77</v>
      </c>
      <c r="BP73">
        <v>0</v>
      </c>
      <c r="BQ73">
        <v>4.3899999999999997</v>
      </c>
      <c r="BR73">
        <v>2.15</v>
      </c>
      <c r="BS73">
        <v>0.45</v>
      </c>
      <c r="BT73">
        <v>0</v>
      </c>
      <c r="BU73">
        <v>0</v>
      </c>
      <c r="BV73">
        <v>0</v>
      </c>
      <c r="BW73">
        <f t="shared" si="5"/>
        <v>73.080000000000013</v>
      </c>
    </row>
    <row r="74" spans="1:75">
      <c r="A74" t="s">
        <v>116</v>
      </c>
      <c r="B74">
        <v>0</v>
      </c>
      <c r="C74">
        <v>0</v>
      </c>
      <c r="D74">
        <v>28.35</v>
      </c>
      <c r="E74">
        <v>0</v>
      </c>
      <c r="F74">
        <v>0</v>
      </c>
      <c r="G74">
        <v>0</v>
      </c>
      <c r="H74">
        <v>0</v>
      </c>
      <c r="I74">
        <v>69.048000000000002</v>
      </c>
      <c r="J74">
        <v>18.632000000000001</v>
      </c>
      <c r="K74">
        <v>215.533728</v>
      </c>
      <c r="L74">
        <v>653.15250000000003</v>
      </c>
      <c r="M74">
        <v>79</v>
      </c>
      <c r="N74">
        <v>118.125</v>
      </c>
      <c r="O74">
        <v>123.66562500000001</v>
      </c>
      <c r="P74">
        <v>137.25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147.515625</v>
      </c>
      <c r="X74">
        <v>0</v>
      </c>
      <c r="Y74">
        <v>0</v>
      </c>
      <c r="Z74">
        <v>0</v>
      </c>
      <c r="AA74">
        <v>42.14808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38.127600000000001</v>
      </c>
      <c r="AH74">
        <v>152.94049999999999</v>
      </c>
      <c r="AI74">
        <v>29.279</v>
      </c>
      <c r="AJ74">
        <v>0</v>
      </c>
      <c r="AK74">
        <v>51.394500000000001</v>
      </c>
      <c r="AL74">
        <v>79.364599999999996</v>
      </c>
      <c r="AM74">
        <v>15.804048</v>
      </c>
      <c r="AN74">
        <v>0</v>
      </c>
      <c r="AO74">
        <v>20.873999999999999</v>
      </c>
      <c r="AP74">
        <v>5.1239999999999997</v>
      </c>
      <c r="AQ74">
        <v>5.04</v>
      </c>
      <c r="AR74">
        <v>48.576000000000001</v>
      </c>
      <c r="AS74">
        <v>31.897383000000001</v>
      </c>
      <c r="AT74">
        <v>11.2476</v>
      </c>
      <c r="AU74">
        <v>0</v>
      </c>
      <c r="AV74">
        <v>13.65</v>
      </c>
      <c r="AW74">
        <v>69.504000000000005</v>
      </c>
      <c r="AX74">
        <v>0</v>
      </c>
      <c r="AY74">
        <v>0</v>
      </c>
      <c r="AZ74">
        <f t="shared" si="3"/>
        <v>73.080000000000013</v>
      </c>
      <c r="BA74">
        <f t="shared" si="4"/>
        <v>2971.9075489999991</v>
      </c>
      <c r="BD74">
        <v>16.05</v>
      </c>
      <c r="BE74">
        <v>7.63</v>
      </c>
      <c r="BF74">
        <v>1.0900000000000001</v>
      </c>
      <c r="BG74">
        <v>4.07</v>
      </c>
      <c r="BH74">
        <v>5.81</v>
      </c>
      <c r="BI74">
        <v>4.78</v>
      </c>
      <c r="BJ74">
        <v>3.11</v>
      </c>
      <c r="BK74">
        <v>3.43</v>
      </c>
      <c r="BL74">
        <v>2.2400000000000002</v>
      </c>
      <c r="BM74">
        <v>1.58</v>
      </c>
      <c r="BN74">
        <v>0.53</v>
      </c>
      <c r="BO74">
        <v>15.77</v>
      </c>
      <c r="BP74">
        <v>0</v>
      </c>
      <c r="BQ74">
        <v>4.3899999999999997</v>
      </c>
      <c r="BR74">
        <v>2.15</v>
      </c>
      <c r="BS74">
        <v>0.45</v>
      </c>
      <c r="BT74">
        <v>0</v>
      </c>
      <c r="BU74">
        <v>0</v>
      </c>
      <c r="BV74">
        <v>0</v>
      </c>
      <c r="BW74">
        <f t="shared" si="5"/>
        <v>73.080000000000013</v>
      </c>
    </row>
    <row r="75" spans="1:75">
      <c r="A75" t="s">
        <v>117</v>
      </c>
      <c r="B75">
        <v>0</v>
      </c>
      <c r="C75">
        <v>0</v>
      </c>
      <c r="D75">
        <v>21</v>
      </c>
      <c r="E75">
        <v>0</v>
      </c>
      <c r="F75">
        <v>0</v>
      </c>
      <c r="G75">
        <v>0</v>
      </c>
      <c r="H75">
        <v>0</v>
      </c>
      <c r="I75">
        <v>69.048000000000002</v>
      </c>
      <c r="J75">
        <v>18.632000000000001</v>
      </c>
      <c r="K75">
        <v>215.533728</v>
      </c>
      <c r="L75">
        <v>653.15250000000003</v>
      </c>
      <c r="M75">
        <v>80</v>
      </c>
      <c r="N75">
        <v>118.125</v>
      </c>
      <c r="O75">
        <v>123.66562500000001</v>
      </c>
      <c r="P75">
        <v>137.25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147.515625</v>
      </c>
      <c r="X75">
        <v>0</v>
      </c>
      <c r="Y75">
        <v>0</v>
      </c>
      <c r="Z75">
        <v>0</v>
      </c>
      <c r="AA75">
        <v>42.14808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38.127600000000001</v>
      </c>
      <c r="AH75">
        <v>152.94049999999999</v>
      </c>
      <c r="AI75">
        <v>0</v>
      </c>
      <c r="AJ75">
        <v>0</v>
      </c>
      <c r="AK75">
        <v>51.394500000000001</v>
      </c>
      <c r="AL75">
        <v>79.364599999999996</v>
      </c>
      <c r="AM75">
        <v>15.804048</v>
      </c>
      <c r="AN75">
        <v>0</v>
      </c>
      <c r="AO75">
        <v>20.873999999999999</v>
      </c>
      <c r="AP75">
        <v>11.529</v>
      </c>
      <c r="AQ75">
        <v>8.5679999999999996</v>
      </c>
      <c r="AR75">
        <v>53.543999999999997</v>
      </c>
      <c r="AS75">
        <v>31.897383000000001</v>
      </c>
      <c r="AT75">
        <v>11.2476</v>
      </c>
      <c r="AU75">
        <v>0</v>
      </c>
      <c r="AV75">
        <v>21</v>
      </c>
      <c r="AW75">
        <v>69.504000000000005</v>
      </c>
      <c r="AX75">
        <v>0</v>
      </c>
      <c r="AY75">
        <v>0</v>
      </c>
      <c r="AZ75">
        <f t="shared" si="3"/>
        <v>73.06</v>
      </c>
      <c r="BA75">
        <f t="shared" si="4"/>
        <v>2958.5095489999994</v>
      </c>
      <c r="BD75">
        <v>16.8</v>
      </c>
      <c r="BE75">
        <v>7.44</v>
      </c>
      <c r="BF75">
        <v>1.1399999999999999</v>
      </c>
      <c r="BG75">
        <v>3.95</v>
      </c>
      <c r="BH75">
        <v>5.82</v>
      </c>
      <c r="BI75">
        <v>4.6900000000000004</v>
      </c>
      <c r="BJ75">
        <v>3.21</v>
      </c>
      <c r="BK75">
        <v>3.43</v>
      </c>
      <c r="BL75">
        <v>2.15</v>
      </c>
      <c r="BM75">
        <v>1.58</v>
      </c>
      <c r="BN75">
        <v>0.51</v>
      </c>
      <c r="BO75">
        <v>15.39</v>
      </c>
      <c r="BP75">
        <v>0</v>
      </c>
      <c r="BQ75">
        <v>4.26</v>
      </c>
      <c r="BR75">
        <v>2.2400000000000002</v>
      </c>
      <c r="BS75">
        <v>0.45</v>
      </c>
      <c r="BT75">
        <v>0</v>
      </c>
      <c r="BU75">
        <v>0</v>
      </c>
      <c r="BV75">
        <v>0</v>
      </c>
      <c r="BW75">
        <f t="shared" si="5"/>
        <v>73.06</v>
      </c>
    </row>
    <row r="76" spans="1:75">
      <c r="A76" t="s">
        <v>118</v>
      </c>
      <c r="B76">
        <v>0</v>
      </c>
      <c r="C76">
        <v>0</v>
      </c>
      <c r="D76">
        <v>21</v>
      </c>
      <c r="E76">
        <v>0</v>
      </c>
      <c r="F76">
        <v>0</v>
      </c>
      <c r="G76">
        <v>0</v>
      </c>
      <c r="H76">
        <v>0</v>
      </c>
      <c r="I76">
        <v>69.048000000000002</v>
      </c>
      <c r="J76">
        <v>18.632000000000001</v>
      </c>
      <c r="K76">
        <v>215.533728</v>
      </c>
      <c r="L76">
        <v>653.15250000000003</v>
      </c>
      <c r="M76">
        <v>80</v>
      </c>
      <c r="N76">
        <v>118.125</v>
      </c>
      <c r="O76">
        <v>123.66562500000001</v>
      </c>
      <c r="P76">
        <v>137.25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147.515625</v>
      </c>
      <c r="X76">
        <v>0</v>
      </c>
      <c r="Y76">
        <v>0</v>
      </c>
      <c r="Z76">
        <v>0</v>
      </c>
      <c r="AA76">
        <v>42.14808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38.127600000000001</v>
      </c>
      <c r="AH76">
        <v>152.94049999999999</v>
      </c>
      <c r="AI76">
        <v>0</v>
      </c>
      <c r="AJ76">
        <v>0</v>
      </c>
      <c r="AK76">
        <v>51.394500000000001</v>
      </c>
      <c r="AL76">
        <v>79.364599999999996</v>
      </c>
      <c r="AM76">
        <v>15.804048</v>
      </c>
      <c r="AN76">
        <v>0</v>
      </c>
      <c r="AO76">
        <v>20.873999999999999</v>
      </c>
      <c r="AP76">
        <v>11.529</v>
      </c>
      <c r="AQ76">
        <v>9.891</v>
      </c>
      <c r="AR76">
        <v>53.543999999999997</v>
      </c>
      <c r="AS76">
        <v>31.897383000000001</v>
      </c>
      <c r="AT76">
        <v>11.2476</v>
      </c>
      <c r="AU76">
        <v>0</v>
      </c>
      <c r="AV76">
        <v>21</v>
      </c>
      <c r="AW76">
        <v>69.504000000000005</v>
      </c>
      <c r="AX76">
        <v>0</v>
      </c>
      <c r="AY76">
        <v>0</v>
      </c>
      <c r="AZ76">
        <f t="shared" si="3"/>
        <v>73.06</v>
      </c>
      <c r="BA76">
        <f t="shared" si="4"/>
        <v>2959.8325489999993</v>
      </c>
      <c r="BD76">
        <v>16.8</v>
      </c>
      <c r="BE76">
        <v>7.44</v>
      </c>
      <c r="BF76">
        <v>1.1399999999999999</v>
      </c>
      <c r="BG76">
        <v>3.95</v>
      </c>
      <c r="BH76">
        <v>5.82</v>
      </c>
      <c r="BI76">
        <v>4.6900000000000004</v>
      </c>
      <c r="BJ76">
        <v>3.21</v>
      </c>
      <c r="BK76">
        <v>3.43</v>
      </c>
      <c r="BL76">
        <v>2.15</v>
      </c>
      <c r="BM76">
        <v>1.58</v>
      </c>
      <c r="BN76">
        <v>0.51</v>
      </c>
      <c r="BO76">
        <v>15.39</v>
      </c>
      <c r="BP76">
        <v>0</v>
      </c>
      <c r="BQ76">
        <v>4.26</v>
      </c>
      <c r="BR76">
        <v>2.2400000000000002</v>
      </c>
      <c r="BS76">
        <v>0.45</v>
      </c>
      <c r="BT76">
        <v>0</v>
      </c>
      <c r="BU76">
        <v>0</v>
      </c>
      <c r="BV76">
        <v>0</v>
      </c>
      <c r="BW76">
        <f t="shared" si="5"/>
        <v>73.06</v>
      </c>
    </row>
    <row r="77" spans="1:75">
      <c r="A77" t="s">
        <v>119</v>
      </c>
      <c r="B77">
        <v>0</v>
      </c>
      <c r="C77">
        <v>0</v>
      </c>
      <c r="D77">
        <v>21</v>
      </c>
      <c r="E77">
        <v>0</v>
      </c>
      <c r="F77">
        <v>0</v>
      </c>
      <c r="G77">
        <v>0</v>
      </c>
      <c r="H77">
        <v>0</v>
      </c>
      <c r="I77">
        <v>69.048000000000002</v>
      </c>
      <c r="J77">
        <v>18.632000000000001</v>
      </c>
      <c r="K77">
        <v>215.533728</v>
      </c>
      <c r="L77">
        <v>653.15250000000003</v>
      </c>
      <c r="M77">
        <v>80</v>
      </c>
      <c r="N77">
        <v>118.125</v>
      </c>
      <c r="O77">
        <v>123.66562500000001</v>
      </c>
      <c r="P77">
        <v>137.25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147.515625</v>
      </c>
      <c r="X77">
        <v>0</v>
      </c>
      <c r="Y77">
        <v>0</v>
      </c>
      <c r="Z77">
        <v>0</v>
      </c>
      <c r="AA77">
        <v>42.14808</v>
      </c>
      <c r="AB77">
        <v>39.510120000000001</v>
      </c>
      <c r="AC77">
        <v>0</v>
      </c>
      <c r="AD77">
        <v>36.591700000000003</v>
      </c>
      <c r="AE77">
        <v>49.436556000000003</v>
      </c>
      <c r="AF77">
        <v>8.8740000000000006</v>
      </c>
      <c r="AG77">
        <v>38.127600000000001</v>
      </c>
      <c r="AH77">
        <v>152.94049999999999</v>
      </c>
      <c r="AI77">
        <v>0</v>
      </c>
      <c r="AJ77">
        <v>0</v>
      </c>
      <c r="AK77">
        <v>51.394500000000001</v>
      </c>
      <c r="AL77">
        <v>79.364599999999996</v>
      </c>
      <c r="AM77">
        <v>15.804048</v>
      </c>
      <c r="AN77">
        <v>0</v>
      </c>
      <c r="AO77">
        <v>20.873999999999999</v>
      </c>
      <c r="AP77">
        <v>11.529</v>
      </c>
      <c r="AQ77">
        <v>19.782</v>
      </c>
      <c r="AR77">
        <v>53.543999999999997</v>
      </c>
      <c r="AS77">
        <v>31.897383000000001</v>
      </c>
      <c r="AT77">
        <v>11.2476</v>
      </c>
      <c r="AU77">
        <v>0</v>
      </c>
      <c r="AV77">
        <v>21</v>
      </c>
      <c r="AW77">
        <v>69.504000000000005</v>
      </c>
      <c r="AX77">
        <v>0</v>
      </c>
      <c r="AY77">
        <v>0</v>
      </c>
      <c r="AZ77">
        <f t="shared" si="3"/>
        <v>71.52</v>
      </c>
      <c r="BA77">
        <f t="shared" si="4"/>
        <v>2939.1207409999993</v>
      </c>
      <c r="BD77">
        <v>16.8</v>
      </c>
      <c r="BE77">
        <v>7.44</v>
      </c>
      <c r="BF77">
        <v>1.1399999999999999</v>
      </c>
      <c r="BG77">
        <v>3.95</v>
      </c>
      <c r="BH77">
        <v>4.28</v>
      </c>
      <c r="BI77">
        <v>4.6900000000000004</v>
      </c>
      <c r="BJ77">
        <v>3.21</v>
      </c>
      <c r="BK77">
        <v>3.43</v>
      </c>
      <c r="BL77">
        <v>2.15</v>
      </c>
      <c r="BM77">
        <v>1.58</v>
      </c>
      <c r="BN77">
        <v>0.51</v>
      </c>
      <c r="BO77">
        <v>15.39</v>
      </c>
      <c r="BP77">
        <v>0</v>
      </c>
      <c r="BQ77">
        <v>4.26</v>
      </c>
      <c r="BR77">
        <v>2.2400000000000002</v>
      </c>
      <c r="BS77">
        <v>0.45</v>
      </c>
      <c r="BT77">
        <v>0</v>
      </c>
      <c r="BU77">
        <v>0</v>
      </c>
      <c r="BV77">
        <v>0</v>
      </c>
      <c r="BW77">
        <f t="shared" si="5"/>
        <v>71.52</v>
      </c>
    </row>
    <row r="78" spans="1:75">
      <c r="A78" t="s">
        <v>120</v>
      </c>
      <c r="B78">
        <v>0</v>
      </c>
      <c r="C78">
        <v>0</v>
      </c>
      <c r="D78">
        <v>21</v>
      </c>
      <c r="E78">
        <v>0</v>
      </c>
      <c r="F78">
        <v>0</v>
      </c>
      <c r="G78">
        <v>0</v>
      </c>
      <c r="H78">
        <v>0</v>
      </c>
      <c r="I78">
        <v>69.048000000000002</v>
      </c>
      <c r="J78">
        <v>18.632000000000001</v>
      </c>
      <c r="K78">
        <v>215.533728</v>
      </c>
      <c r="L78">
        <v>653.15250000000003</v>
      </c>
      <c r="M78">
        <v>80</v>
      </c>
      <c r="N78">
        <v>118.125</v>
      </c>
      <c r="O78">
        <v>123.66562500000001</v>
      </c>
      <c r="P78">
        <v>137.25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147.515625</v>
      </c>
      <c r="X78">
        <v>0</v>
      </c>
      <c r="Y78">
        <v>0</v>
      </c>
      <c r="Z78">
        <v>0</v>
      </c>
      <c r="AA78">
        <v>42.14808</v>
      </c>
      <c r="AB78">
        <v>39.510120000000001</v>
      </c>
      <c r="AC78">
        <v>0</v>
      </c>
      <c r="AD78">
        <v>36.591700000000003</v>
      </c>
      <c r="AE78">
        <v>49.436556000000003</v>
      </c>
      <c r="AF78">
        <v>17.748000000000001</v>
      </c>
      <c r="AG78">
        <v>38.127600000000001</v>
      </c>
      <c r="AH78">
        <v>152.94049999999999</v>
      </c>
      <c r="AI78">
        <v>0</v>
      </c>
      <c r="AJ78">
        <v>0</v>
      </c>
      <c r="AK78">
        <v>51.394500000000001</v>
      </c>
      <c r="AL78">
        <v>79.364599999999996</v>
      </c>
      <c r="AM78">
        <v>15.804048</v>
      </c>
      <c r="AN78">
        <v>0</v>
      </c>
      <c r="AO78">
        <v>20.873999999999999</v>
      </c>
      <c r="AP78">
        <v>11.529</v>
      </c>
      <c r="AQ78">
        <v>29.672999999999998</v>
      </c>
      <c r="AR78">
        <v>53.543999999999997</v>
      </c>
      <c r="AS78">
        <v>31.897383000000001</v>
      </c>
      <c r="AT78">
        <v>11.2476</v>
      </c>
      <c r="AU78">
        <v>0</v>
      </c>
      <c r="AV78">
        <v>21</v>
      </c>
      <c r="AW78">
        <v>69.504000000000005</v>
      </c>
      <c r="AX78">
        <v>0</v>
      </c>
      <c r="AY78">
        <v>0</v>
      </c>
      <c r="AZ78">
        <f t="shared" si="3"/>
        <v>71.52</v>
      </c>
      <c r="BA78">
        <f t="shared" si="4"/>
        <v>2957.8857409999991</v>
      </c>
      <c r="BD78">
        <v>16.8</v>
      </c>
      <c r="BE78">
        <v>7.44</v>
      </c>
      <c r="BF78">
        <v>1.1399999999999999</v>
      </c>
      <c r="BG78">
        <v>3.95</v>
      </c>
      <c r="BH78">
        <v>4.28</v>
      </c>
      <c r="BI78">
        <v>4.6900000000000004</v>
      </c>
      <c r="BJ78">
        <v>3.21</v>
      </c>
      <c r="BK78">
        <v>3.43</v>
      </c>
      <c r="BL78">
        <v>2.15</v>
      </c>
      <c r="BM78">
        <v>1.58</v>
      </c>
      <c r="BN78">
        <v>0.51</v>
      </c>
      <c r="BO78">
        <v>15.39</v>
      </c>
      <c r="BP78">
        <v>0</v>
      </c>
      <c r="BQ78">
        <v>4.26</v>
      </c>
      <c r="BR78">
        <v>2.2400000000000002</v>
      </c>
      <c r="BS78">
        <v>0.45</v>
      </c>
      <c r="BT78">
        <v>0</v>
      </c>
      <c r="BU78">
        <v>0</v>
      </c>
      <c r="BV78">
        <v>0</v>
      </c>
      <c r="BW78">
        <f t="shared" si="5"/>
        <v>71.52</v>
      </c>
    </row>
    <row r="79" spans="1:75">
      <c r="A79" t="s">
        <v>121</v>
      </c>
      <c r="B79">
        <v>0</v>
      </c>
      <c r="C79">
        <v>0</v>
      </c>
      <c r="D79">
        <v>21</v>
      </c>
      <c r="E79">
        <v>0</v>
      </c>
      <c r="F79">
        <v>0</v>
      </c>
      <c r="G79">
        <v>0</v>
      </c>
      <c r="H79">
        <v>0</v>
      </c>
      <c r="I79">
        <v>69.048000000000002</v>
      </c>
      <c r="J79">
        <v>18.632000000000001</v>
      </c>
      <c r="K79">
        <v>215.533728</v>
      </c>
      <c r="L79">
        <v>653.15250000000003</v>
      </c>
      <c r="M79">
        <v>80</v>
      </c>
      <c r="N79">
        <v>118.125</v>
      </c>
      <c r="O79">
        <v>123.66562500000001</v>
      </c>
      <c r="P79">
        <v>137.25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147.515625</v>
      </c>
      <c r="X79">
        <v>0</v>
      </c>
      <c r="Y79">
        <v>0</v>
      </c>
      <c r="Z79">
        <v>0</v>
      </c>
      <c r="AA79">
        <v>42.14808</v>
      </c>
      <c r="AB79">
        <v>39.510120000000001</v>
      </c>
      <c r="AC79">
        <v>0</v>
      </c>
      <c r="AD79">
        <v>38.5732</v>
      </c>
      <c r="AE79">
        <v>49.436556000000003</v>
      </c>
      <c r="AF79">
        <v>29.974399999999999</v>
      </c>
      <c r="AG79">
        <v>38.127600000000001</v>
      </c>
      <c r="AH79">
        <v>154.64510000000001</v>
      </c>
      <c r="AI79">
        <v>0</v>
      </c>
      <c r="AJ79">
        <v>0</v>
      </c>
      <c r="AK79">
        <v>51.394500000000001</v>
      </c>
      <c r="AL79">
        <v>79.364599999999996</v>
      </c>
      <c r="AM79">
        <v>15.804048</v>
      </c>
      <c r="AN79">
        <v>0</v>
      </c>
      <c r="AO79">
        <v>20.873999999999999</v>
      </c>
      <c r="AP79">
        <v>10.888500000000001</v>
      </c>
      <c r="AQ79">
        <v>39.564</v>
      </c>
      <c r="AR79">
        <v>48.576000000000001</v>
      </c>
      <c r="AS79">
        <v>31.897383000000001</v>
      </c>
      <c r="AT79">
        <v>11.2476</v>
      </c>
      <c r="AU79">
        <v>0</v>
      </c>
      <c r="AV79">
        <v>21</v>
      </c>
      <c r="AW79">
        <v>69.504000000000005</v>
      </c>
      <c r="AX79">
        <v>0</v>
      </c>
      <c r="AY79">
        <v>0</v>
      </c>
      <c r="AZ79">
        <f t="shared" si="3"/>
        <v>71.52</v>
      </c>
      <c r="BA79">
        <f t="shared" si="4"/>
        <v>2978.0807409999993</v>
      </c>
      <c r="BD79">
        <v>16.8</v>
      </c>
      <c r="BE79">
        <v>7.44</v>
      </c>
      <c r="BF79">
        <v>1.1399999999999999</v>
      </c>
      <c r="BG79">
        <v>3.95</v>
      </c>
      <c r="BH79">
        <v>4.28</v>
      </c>
      <c r="BI79">
        <v>4.6900000000000004</v>
      </c>
      <c r="BJ79">
        <v>3.21</v>
      </c>
      <c r="BK79">
        <v>3.43</v>
      </c>
      <c r="BL79">
        <v>2.15</v>
      </c>
      <c r="BM79">
        <v>1.58</v>
      </c>
      <c r="BN79">
        <v>0.51</v>
      </c>
      <c r="BO79">
        <v>15.39</v>
      </c>
      <c r="BP79">
        <v>0</v>
      </c>
      <c r="BQ79">
        <v>4.26</v>
      </c>
      <c r="BR79">
        <v>2.2400000000000002</v>
      </c>
      <c r="BS79">
        <v>0.45</v>
      </c>
      <c r="BT79">
        <v>0</v>
      </c>
      <c r="BU79">
        <v>0</v>
      </c>
      <c r="BV79">
        <v>0</v>
      </c>
      <c r="BW79">
        <f t="shared" si="5"/>
        <v>71.52</v>
      </c>
    </row>
    <row r="80" spans="1:75">
      <c r="A80" t="s">
        <v>122</v>
      </c>
      <c r="B80">
        <v>0</v>
      </c>
      <c r="C80">
        <v>0</v>
      </c>
      <c r="D80">
        <v>21</v>
      </c>
      <c r="E80">
        <v>0</v>
      </c>
      <c r="F80">
        <v>0</v>
      </c>
      <c r="G80">
        <v>0</v>
      </c>
      <c r="H80">
        <v>0</v>
      </c>
      <c r="I80">
        <v>69.048000000000002</v>
      </c>
      <c r="J80">
        <v>18.632000000000001</v>
      </c>
      <c r="K80">
        <v>215.533728</v>
      </c>
      <c r="L80">
        <v>653.15250000000003</v>
      </c>
      <c r="M80">
        <v>80</v>
      </c>
      <c r="N80">
        <v>118.125</v>
      </c>
      <c r="O80">
        <v>123.66562500000001</v>
      </c>
      <c r="P80">
        <v>137.25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147.515625</v>
      </c>
      <c r="X80">
        <v>0</v>
      </c>
      <c r="Y80">
        <v>0</v>
      </c>
      <c r="Z80">
        <v>0</v>
      </c>
      <c r="AA80">
        <v>42.14808</v>
      </c>
      <c r="AB80">
        <v>39.510120000000001</v>
      </c>
      <c r="AC80">
        <v>0</v>
      </c>
      <c r="AD80">
        <v>38.5732</v>
      </c>
      <c r="AE80">
        <v>49.436556000000003</v>
      </c>
      <c r="AF80">
        <v>29.974399999999999</v>
      </c>
      <c r="AG80">
        <v>38.127600000000001</v>
      </c>
      <c r="AH80">
        <v>154.64510000000001</v>
      </c>
      <c r="AI80">
        <v>0</v>
      </c>
      <c r="AJ80">
        <v>0</v>
      </c>
      <c r="AK80">
        <v>51.394500000000001</v>
      </c>
      <c r="AL80">
        <v>79.364599999999996</v>
      </c>
      <c r="AM80">
        <v>15.804048</v>
      </c>
      <c r="AN80">
        <v>0</v>
      </c>
      <c r="AO80">
        <v>20.873999999999999</v>
      </c>
      <c r="AP80">
        <v>10.888500000000001</v>
      </c>
      <c r="AQ80">
        <v>39.564</v>
      </c>
      <c r="AR80">
        <v>48.576000000000001</v>
      </c>
      <c r="AS80">
        <v>31.897383000000001</v>
      </c>
      <c r="AT80">
        <v>11.2476</v>
      </c>
      <c r="AU80">
        <v>0</v>
      </c>
      <c r="AV80">
        <v>21</v>
      </c>
      <c r="AW80">
        <v>69.504000000000005</v>
      </c>
      <c r="AX80">
        <v>0</v>
      </c>
      <c r="AY80">
        <v>0</v>
      </c>
      <c r="AZ80">
        <f t="shared" si="3"/>
        <v>71.42</v>
      </c>
      <c r="BA80">
        <f t="shared" si="4"/>
        <v>2977.9807409999994</v>
      </c>
      <c r="BD80">
        <v>16.8</v>
      </c>
      <c r="BE80">
        <v>7.44</v>
      </c>
      <c r="BF80">
        <v>1.04</v>
      </c>
      <c r="BG80">
        <v>3.95</v>
      </c>
      <c r="BH80">
        <v>4.28</v>
      </c>
      <c r="BI80">
        <v>4.6900000000000004</v>
      </c>
      <c r="BJ80">
        <v>3.21</v>
      </c>
      <c r="BK80">
        <v>3.43</v>
      </c>
      <c r="BL80">
        <v>2.15</v>
      </c>
      <c r="BM80">
        <v>1.58</v>
      </c>
      <c r="BN80">
        <v>0.51</v>
      </c>
      <c r="BO80">
        <v>15.39</v>
      </c>
      <c r="BP80">
        <v>0</v>
      </c>
      <c r="BQ80">
        <v>4.26</v>
      </c>
      <c r="BR80">
        <v>2.2400000000000002</v>
      </c>
      <c r="BS80">
        <v>0.45</v>
      </c>
      <c r="BT80">
        <v>0</v>
      </c>
      <c r="BU80">
        <v>0</v>
      </c>
      <c r="BV80">
        <v>0</v>
      </c>
      <c r="BW80">
        <f t="shared" si="5"/>
        <v>71.42</v>
      </c>
    </row>
    <row r="81" spans="1:75">
      <c r="A81" t="s">
        <v>123</v>
      </c>
      <c r="B81">
        <v>0</v>
      </c>
      <c r="C81">
        <v>0</v>
      </c>
      <c r="D81">
        <v>21</v>
      </c>
      <c r="E81">
        <v>0</v>
      </c>
      <c r="F81">
        <v>0</v>
      </c>
      <c r="G81">
        <v>0</v>
      </c>
      <c r="H81">
        <v>0</v>
      </c>
      <c r="I81">
        <v>69.048000000000002</v>
      </c>
      <c r="J81">
        <v>18.632000000000001</v>
      </c>
      <c r="K81">
        <v>215.533728</v>
      </c>
      <c r="L81">
        <v>653.15250000000003</v>
      </c>
      <c r="M81">
        <v>80</v>
      </c>
      <c r="N81">
        <v>118.125</v>
      </c>
      <c r="O81">
        <v>123.66562500000001</v>
      </c>
      <c r="P81">
        <v>137.25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147.515625</v>
      </c>
      <c r="X81">
        <v>0</v>
      </c>
      <c r="Y81">
        <v>0</v>
      </c>
      <c r="Z81">
        <v>0</v>
      </c>
      <c r="AA81">
        <v>42.14808</v>
      </c>
      <c r="AB81">
        <v>0</v>
      </c>
      <c r="AC81">
        <v>0</v>
      </c>
      <c r="AD81">
        <v>38.5732</v>
      </c>
      <c r="AE81">
        <v>49.436556000000003</v>
      </c>
      <c r="AF81">
        <v>29.974399999999999</v>
      </c>
      <c r="AG81">
        <v>38.127600000000001</v>
      </c>
      <c r="AH81">
        <v>154.64510000000001</v>
      </c>
      <c r="AI81">
        <v>0</v>
      </c>
      <c r="AJ81">
        <v>0</v>
      </c>
      <c r="AK81">
        <v>51.394500000000001</v>
      </c>
      <c r="AL81">
        <v>79.364599999999996</v>
      </c>
      <c r="AM81">
        <v>15.804048</v>
      </c>
      <c r="AN81">
        <v>0</v>
      </c>
      <c r="AO81">
        <v>19.992000000000001</v>
      </c>
      <c r="AP81">
        <v>10.888500000000001</v>
      </c>
      <c r="AQ81">
        <v>39.564</v>
      </c>
      <c r="AR81">
        <v>48.576000000000001</v>
      </c>
      <c r="AS81">
        <v>31.897383000000001</v>
      </c>
      <c r="AT81">
        <v>11.2476</v>
      </c>
      <c r="AU81">
        <v>0</v>
      </c>
      <c r="AV81">
        <v>21</v>
      </c>
      <c r="AW81">
        <v>69.504000000000005</v>
      </c>
      <c r="AX81">
        <v>0</v>
      </c>
      <c r="AY81">
        <v>0</v>
      </c>
      <c r="AZ81">
        <f t="shared" si="3"/>
        <v>71.03</v>
      </c>
      <c r="BA81">
        <f t="shared" si="4"/>
        <v>2937.198621</v>
      </c>
      <c r="BD81">
        <v>16.8</v>
      </c>
      <c r="BE81">
        <v>7.44</v>
      </c>
      <c r="BF81">
        <v>1.1399999999999999</v>
      </c>
      <c r="BG81">
        <v>3.95</v>
      </c>
      <c r="BH81">
        <v>4.28</v>
      </c>
      <c r="BI81">
        <v>4.6900000000000004</v>
      </c>
      <c r="BJ81">
        <v>3.21</v>
      </c>
      <c r="BK81">
        <v>3.43</v>
      </c>
      <c r="BL81">
        <v>2.15</v>
      </c>
      <c r="BM81">
        <v>1.58</v>
      </c>
      <c r="BN81">
        <v>0.51</v>
      </c>
      <c r="BO81">
        <v>14.9</v>
      </c>
      <c r="BP81">
        <v>0</v>
      </c>
      <c r="BQ81">
        <v>4.26</v>
      </c>
      <c r="BR81">
        <v>2.2400000000000002</v>
      </c>
      <c r="BS81">
        <v>0.45</v>
      </c>
      <c r="BT81">
        <v>0</v>
      </c>
      <c r="BU81">
        <v>0</v>
      </c>
      <c r="BV81">
        <v>0</v>
      </c>
      <c r="BW81">
        <f t="shared" si="5"/>
        <v>71.03</v>
      </c>
    </row>
    <row r="82" spans="1:75">
      <c r="A82" t="s">
        <v>124</v>
      </c>
      <c r="B82">
        <v>0</v>
      </c>
      <c r="C82">
        <v>0</v>
      </c>
      <c r="D82">
        <v>21</v>
      </c>
      <c r="E82">
        <v>0</v>
      </c>
      <c r="F82">
        <v>0</v>
      </c>
      <c r="G82">
        <v>0</v>
      </c>
      <c r="H82">
        <v>0</v>
      </c>
      <c r="I82">
        <v>69.048000000000002</v>
      </c>
      <c r="J82">
        <v>18.632000000000001</v>
      </c>
      <c r="K82">
        <v>215.533728</v>
      </c>
      <c r="L82">
        <v>653.15250000000003</v>
      </c>
      <c r="M82">
        <v>80</v>
      </c>
      <c r="N82">
        <v>118.125</v>
      </c>
      <c r="O82">
        <v>123.66562500000001</v>
      </c>
      <c r="P82">
        <v>137.25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147.515625</v>
      </c>
      <c r="X82">
        <v>0</v>
      </c>
      <c r="Y82">
        <v>0</v>
      </c>
      <c r="Z82">
        <v>0</v>
      </c>
      <c r="AA82">
        <v>42.14808</v>
      </c>
      <c r="AB82">
        <v>0</v>
      </c>
      <c r="AC82">
        <v>0</v>
      </c>
      <c r="AD82">
        <v>38.5732</v>
      </c>
      <c r="AE82">
        <v>49.436556000000003</v>
      </c>
      <c r="AF82">
        <v>29.974399999999999</v>
      </c>
      <c r="AG82">
        <v>38.127600000000001</v>
      </c>
      <c r="AH82">
        <v>154.64510000000001</v>
      </c>
      <c r="AI82">
        <v>0</v>
      </c>
      <c r="AJ82">
        <v>0</v>
      </c>
      <c r="AK82">
        <v>51.394500000000001</v>
      </c>
      <c r="AL82">
        <v>79.364599999999996</v>
      </c>
      <c r="AM82">
        <v>15.804048</v>
      </c>
      <c r="AN82">
        <v>0</v>
      </c>
      <c r="AO82">
        <v>19.992000000000001</v>
      </c>
      <c r="AP82">
        <v>8.8389000000000006</v>
      </c>
      <c r="AQ82">
        <v>39.564</v>
      </c>
      <c r="AR82">
        <v>48.576000000000001</v>
      </c>
      <c r="AS82">
        <v>31.897383000000001</v>
      </c>
      <c r="AT82">
        <v>11.2476</v>
      </c>
      <c r="AU82">
        <v>0</v>
      </c>
      <c r="AV82">
        <v>21</v>
      </c>
      <c r="AW82">
        <v>69.504000000000005</v>
      </c>
      <c r="AX82">
        <v>0</v>
      </c>
      <c r="AY82">
        <v>0</v>
      </c>
      <c r="AZ82">
        <f t="shared" si="3"/>
        <v>71.03</v>
      </c>
      <c r="BA82">
        <f t="shared" si="4"/>
        <v>2935.1490210000002</v>
      </c>
      <c r="BD82">
        <v>16.8</v>
      </c>
      <c r="BE82">
        <v>7.44</v>
      </c>
      <c r="BF82">
        <v>1.1399999999999999</v>
      </c>
      <c r="BG82">
        <v>3.95</v>
      </c>
      <c r="BH82">
        <v>4.28</v>
      </c>
      <c r="BI82">
        <v>4.6900000000000004</v>
      </c>
      <c r="BJ82">
        <v>3.21</v>
      </c>
      <c r="BK82">
        <v>3.43</v>
      </c>
      <c r="BL82">
        <v>2.15</v>
      </c>
      <c r="BM82">
        <v>1.58</v>
      </c>
      <c r="BN82">
        <v>0.51</v>
      </c>
      <c r="BO82">
        <v>14.9</v>
      </c>
      <c r="BP82">
        <v>0</v>
      </c>
      <c r="BQ82">
        <v>4.26</v>
      </c>
      <c r="BR82">
        <v>2.2400000000000002</v>
      </c>
      <c r="BS82">
        <v>0.45</v>
      </c>
      <c r="BT82">
        <v>0</v>
      </c>
      <c r="BU82">
        <v>0</v>
      </c>
      <c r="BV82">
        <v>0</v>
      </c>
      <c r="BW82">
        <f t="shared" si="5"/>
        <v>71.03</v>
      </c>
    </row>
    <row r="83" spans="1:75">
      <c r="A83" t="s">
        <v>125</v>
      </c>
      <c r="B83">
        <v>0</v>
      </c>
      <c r="C83">
        <v>0</v>
      </c>
      <c r="D83">
        <v>21</v>
      </c>
      <c r="E83">
        <v>0</v>
      </c>
      <c r="F83">
        <v>0</v>
      </c>
      <c r="G83">
        <v>0</v>
      </c>
      <c r="H83">
        <v>0</v>
      </c>
      <c r="I83">
        <v>69.048000000000002</v>
      </c>
      <c r="J83">
        <v>18.632000000000001</v>
      </c>
      <c r="K83">
        <v>215.533728</v>
      </c>
      <c r="L83">
        <v>653.15250000000003</v>
      </c>
      <c r="M83">
        <v>80</v>
      </c>
      <c r="N83">
        <v>118.125</v>
      </c>
      <c r="O83">
        <v>123.66562500000001</v>
      </c>
      <c r="P83">
        <v>137.25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147.515625</v>
      </c>
      <c r="X83">
        <v>0</v>
      </c>
      <c r="Y83">
        <v>0</v>
      </c>
      <c r="Z83">
        <v>0</v>
      </c>
      <c r="AA83">
        <v>42.14808</v>
      </c>
      <c r="AB83">
        <v>0</v>
      </c>
      <c r="AC83">
        <v>0</v>
      </c>
      <c r="AD83">
        <v>38.5732</v>
      </c>
      <c r="AE83">
        <v>49.436556000000003</v>
      </c>
      <c r="AF83">
        <v>29.974399999999999</v>
      </c>
      <c r="AG83">
        <v>38.127600000000001</v>
      </c>
      <c r="AH83">
        <v>154.64510000000001</v>
      </c>
      <c r="AI83">
        <v>0</v>
      </c>
      <c r="AJ83">
        <v>0</v>
      </c>
      <c r="AK83">
        <v>51.394500000000001</v>
      </c>
      <c r="AL83">
        <v>79.364599999999996</v>
      </c>
      <c r="AM83">
        <v>15.804048</v>
      </c>
      <c r="AN83">
        <v>0</v>
      </c>
      <c r="AO83">
        <v>19.992000000000001</v>
      </c>
      <c r="AP83">
        <v>10.888500000000001</v>
      </c>
      <c r="AQ83">
        <v>39.564</v>
      </c>
      <c r="AR83">
        <v>53.543999999999997</v>
      </c>
      <c r="AS83">
        <v>31.897383000000001</v>
      </c>
      <c r="AT83">
        <v>11.2476</v>
      </c>
      <c r="AU83">
        <v>0</v>
      </c>
      <c r="AV83">
        <v>21</v>
      </c>
      <c r="AW83">
        <v>69.504000000000005</v>
      </c>
      <c r="AX83">
        <v>0</v>
      </c>
      <c r="AY83">
        <v>0</v>
      </c>
      <c r="AZ83">
        <f t="shared" si="3"/>
        <v>71.03</v>
      </c>
      <c r="BA83">
        <f t="shared" si="4"/>
        <v>2942.1666209999999</v>
      </c>
      <c r="BD83">
        <v>16.8</v>
      </c>
      <c r="BE83">
        <v>7.44</v>
      </c>
      <c r="BF83">
        <v>1.1399999999999999</v>
      </c>
      <c r="BG83">
        <v>3.95</v>
      </c>
      <c r="BH83">
        <v>4.28</v>
      </c>
      <c r="BI83">
        <v>4.6900000000000004</v>
      </c>
      <c r="BJ83">
        <v>3.21</v>
      </c>
      <c r="BK83">
        <v>3.43</v>
      </c>
      <c r="BL83">
        <v>2.15</v>
      </c>
      <c r="BM83">
        <v>1.58</v>
      </c>
      <c r="BN83">
        <v>0.51</v>
      </c>
      <c r="BO83">
        <v>14.9</v>
      </c>
      <c r="BP83">
        <v>0</v>
      </c>
      <c r="BQ83">
        <v>4.26</v>
      </c>
      <c r="BR83">
        <v>2.2400000000000002</v>
      </c>
      <c r="BS83">
        <v>0.45</v>
      </c>
      <c r="BT83">
        <v>0</v>
      </c>
      <c r="BU83">
        <v>0</v>
      </c>
      <c r="BV83">
        <v>0</v>
      </c>
      <c r="BW83">
        <f t="shared" si="5"/>
        <v>71.03</v>
      </c>
    </row>
    <row r="84" spans="1:75">
      <c r="A84" t="s">
        <v>126</v>
      </c>
      <c r="B84">
        <v>0</v>
      </c>
      <c r="C84">
        <v>0</v>
      </c>
      <c r="D84">
        <v>21</v>
      </c>
      <c r="E84">
        <v>0</v>
      </c>
      <c r="F84">
        <v>0</v>
      </c>
      <c r="G84">
        <v>0</v>
      </c>
      <c r="H84">
        <v>0</v>
      </c>
      <c r="I84">
        <v>69.048000000000002</v>
      </c>
      <c r="J84">
        <v>18.632000000000001</v>
      </c>
      <c r="K84">
        <v>215.533728</v>
      </c>
      <c r="L84">
        <v>653.15250000000003</v>
      </c>
      <c r="M84">
        <v>80</v>
      </c>
      <c r="N84">
        <v>118.125</v>
      </c>
      <c r="O84">
        <v>123.66562500000001</v>
      </c>
      <c r="P84">
        <v>137.25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147.515625</v>
      </c>
      <c r="X84">
        <v>0</v>
      </c>
      <c r="Y84">
        <v>0</v>
      </c>
      <c r="Z84">
        <v>0</v>
      </c>
      <c r="AA84">
        <v>42.14808</v>
      </c>
      <c r="AB84">
        <v>0</v>
      </c>
      <c r="AC84">
        <v>0</v>
      </c>
      <c r="AD84">
        <v>38.5732</v>
      </c>
      <c r="AE84">
        <v>49.436556000000003</v>
      </c>
      <c r="AF84">
        <v>29.974399999999999</v>
      </c>
      <c r="AG84">
        <v>38.127600000000001</v>
      </c>
      <c r="AH84">
        <v>154.64510000000001</v>
      </c>
      <c r="AI84">
        <v>0</v>
      </c>
      <c r="AJ84">
        <v>0</v>
      </c>
      <c r="AK84">
        <v>51.394500000000001</v>
      </c>
      <c r="AL84">
        <v>79.364599999999996</v>
      </c>
      <c r="AM84">
        <v>15.804048</v>
      </c>
      <c r="AN84">
        <v>0</v>
      </c>
      <c r="AO84">
        <v>19.992000000000001</v>
      </c>
      <c r="AP84">
        <v>10.888500000000001</v>
      </c>
      <c r="AQ84">
        <v>39.564</v>
      </c>
      <c r="AR84">
        <v>53.543999999999997</v>
      </c>
      <c r="AS84">
        <v>31.897383000000001</v>
      </c>
      <c r="AT84">
        <v>11.2476</v>
      </c>
      <c r="AU84">
        <v>0</v>
      </c>
      <c r="AV84">
        <v>21</v>
      </c>
      <c r="AW84">
        <v>69.504000000000005</v>
      </c>
      <c r="AX84">
        <v>0</v>
      </c>
      <c r="AY84">
        <v>0</v>
      </c>
      <c r="AZ84">
        <f t="shared" si="3"/>
        <v>71.03</v>
      </c>
      <c r="BA84">
        <f t="shared" si="4"/>
        <v>2942.1666209999999</v>
      </c>
      <c r="BD84">
        <v>16.8</v>
      </c>
      <c r="BE84">
        <v>7.44</v>
      </c>
      <c r="BF84">
        <v>1.1399999999999999</v>
      </c>
      <c r="BG84">
        <v>3.95</v>
      </c>
      <c r="BH84">
        <v>4.28</v>
      </c>
      <c r="BI84">
        <v>4.6900000000000004</v>
      </c>
      <c r="BJ84">
        <v>3.21</v>
      </c>
      <c r="BK84">
        <v>3.43</v>
      </c>
      <c r="BL84">
        <v>2.15</v>
      </c>
      <c r="BM84">
        <v>1.58</v>
      </c>
      <c r="BN84">
        <v>0.51</v>
      </c>
      <c r="BO84">
        <v>14.9</v>
      </c>
      <c r="BP84">
        <v>0</v>
      </c>
      <c r="BQ84">
        <v>4.26</v>
      </c>
      <c r="BR84">
        <v>2.2400000000000002</v>
      </c>
      <c r="BS84">
        <v>0.45</v>
      </c>
      <c r="BT84">
        <v>0</v>
      </c>
      <c r="BU84">
        <v>0</v>
      </c>
      <c r="BV84">
        <v>0</v>
      </c>
      <c r="BW84">
        <f t="shared" si="5"/>
        <v>71.03</v>
      </c>
    </row>
    <row r="85" spans="1:75">
      <c r="A85" t="s">
        <v>127</v>
      </c>
      <c r="B85">
        <v>0</v>
      </c>
      <c r="C85">
        <v>0</v>
      </c>
      <c r="D85">
        <v>21</v>
      </c>
      <c r="E85">
        <v>0</v>
      </c>
      <c r="F85">
        <v>0</v>
      </c>
      <c r="G85">
        <v>0</v>
      </c>
      <c r="H85">
        <v>0</v>
      </c>
      <c r="I85">
        <v>69.048000000000002</v>
      </c>
      <c r="J85">
        <v>18.632000000000001</v>
      </c>
      <c r="K85">
        <v>215.533728</v>
      </c>
      <c r="L85">
        <v>653.15250000000003</v>
      </c>
      <c r="M85">
        <v>80</v>
      </c>
      <c r="N85">
        <v>118.125</v>
      </c>
      <c r="O85">
        <v>123.66562500000001</v>
      </c>
      <c r="P85">
        <v>137.25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147.515625</v>
      </c>
      <c r="X85">
        <v>0</v>
      </c>
      <c r="Y85">
        <v>0</v>
      </c>
      <c r="Z85">
        <v>0</v>
      </c>
      <c r="AA85">
        <v>42.14808</v>
      </c>
      <c r="AB85">
        <v>0</v>
      </c>
      <c r="AC85">
        <v>0</v>
      </c>
      <c r="AD85">
        <v>38.5732</v>
      </c>
      <c r="AE85">
        <v>49.436556000000003</v>
      </c>
      <c r="AF85">
        <v>29.974399999999999</v>
      </c>
      <c r="AG85">
        <v>38.127600000000001</v>
      </c>
      <c r="AH85">
        <v>154.64510000000001</v>
      </c>
      <c r="AI85">
        <v>0</v>
      </c>
      <c r="AJ85">
        <v>0</v>
      </c>
      <c r="AK85">
        <v>51.394500000000001</v>
      </c>
      <c r="AL85">
        <v>79.364599999999996</v>
      </c>
      <c r="AM85">
        <v>15.804048</v>
      </c>
      <c r="AN85">
        <v>0</v>
      </c>
      <c r="AO85">
        <v>19.992000000000001</v>
      </c>
      <c r="AP85">
        <v>10.888500000000001</v>
      </c>
      <c r="AQ85">
        <v>39.564</v>
      </c>
      <c r="AR85">
        <v>48.576000000000001</v>
      </c>
      <c r="AS85">
        <v>31.897383000000001</v>
      </c>
      <c r="AT85">
        <v>11.2476</v>
      </c>
      <c r="AU85">
        <v>0</v>
      </c>
      <c r="AV85">
        <v>21</v>
      </c>
      <c r="AW85">
        <v>69.504000000000005</v>
      </c>
      <c r="AX85">
        <v>0</v>
      </c>
      <c r="AY85">
        <v>0</v>
      </c>
      <c r="AZ85">
        <f t="shared" si="3"/>
        <v>71.11</v>
      </c>
      <c r="BA85">
        <f t="shared" si="4"/>
        <v>2937.2786209999999</v>
      </c>
      <c r="BD85">
        <v>16.8</v>
      </c>
      <c r="BE85">
        <v>7.44</v>
      </c>
      <c r="BF85">
        <v>1.1399999999999999</v>
      </c>
      <c r="BG85">
        <v>3.95</v>
      </c>
      <c r="BH85">
        <v>4.28</v>
      </c>
      <c r="BI85">
        <v>4.6900000000000004</v>
      </c>
      <c r="BJ85">
        <v>3.21</v>
      </c>
      <c r="BK85">
        <v>3.43</v>
      </c>
      <c r="BL85">
        <v>2.15</v>
      </c>
      <c r="BM85">
        <v>1.58</v>
      </c>
      <c r="BN85">
        <v>0.51</v>
      </c>
      <c r="BO85">
        <v>14.98</v>
      </c>
      <c r="BP85">
        <v>0</v>
      </c>
      <c r="BQ85">
        <v>4.26</v>
      </c>
      <c r="BR85">
        <v>2.2400000000000002</v>
      </c>
      <c r="BS85">
        <v>0.45</v>
      </c>
      <c r="BT85">
        <v>0</v>
      </c>
      <c r="BU85">
        <v>0</v>
      </c>
      <c r="BV85">
        <v>0</v>
      </c>
      <c r="BW85">
        <f t="shared" si="5"/>
        <v>71.11</v>
      </c>
    </row>
    <row r="86" spans="1:75">
      <c r="A86" t="s">
        <v>128</v>
      </c>
      <c r="B86">
        <v>0</v>
      </c>
      <c r="C86">
        <v>0</v>
      </c>
      <c r="D86">
        <v>21</v>
      </c>
      <c r="E86">
        <v>0</v>
      </c>
      <c r="F86">
        <v>0</v>
      </c>
      <c r="G86">
        <v>0</v>
      </c>
      <c r="H86">
        <v>0</v>
      </c>
      <c r="I86">
        <v>69.048000000000002</v>
      </c>
      <c r="J86">
        <v>18.632000000000001</v>
      </c>
      <c r="K86">
        <v>215.533728</v>
      </c>
      <c r="L86">
        <v>653.15250000000003</v>
      </c>
      <c r="M86">
        <v>80</v>
      </c>
      <c r="N86">
        <v>118.125</v>
      </c>
      <c r="O86">
        <v>123.66562500000001</v>
      </c>
      <c r="P86">
        <v>137.25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147.515625</v>
      </c>
      <c r="X86">
        <v>0</v>
      </c>
      <c r="Y86">
        <v>0</v>
      </c>
      <c r="Z86">
        <v>0</v>
      </c>
      <c r="AA86">
        <v>42.14808</v>
      </c>
      <c r="AB86">
        <v>0</v>
      </c>
      <c r="AC86">
        <v>0</v>
      </c>
      <c r="AD86">
        <v>38.5732</v>
      </c>
      <c r="AE86">
        <v>49.436556000000003</v>
      </c>
      <c r="AF86">
        <v>29.974399999999999</v>
      </c>
      <c r="AG86">
        <v>38.127600000000001</v>
      </c>
      <c r="AH86">
        <v>154.64510000000001</v>
      </c>
      <c r="AI86">
        <v>0</v>
      </c>
      <c r="AJ86">
        <v>0</v>
      </c>
      <c r="AK86">
        <v>51.394500000000001</v>
      </c>
      <c r="AL86">
        <v>79.364599999999996</v>
      </c>
      <c r="AM86">
        <v>15.804048</v>
      </c>
      <c r="AN86">
        <v>0</v>
      </c>
      <c r="AO86">
        <v>19.992000000000001</v>
      </c>
      <c r="AP86">
        <v>10.888500000000001</v>
      </c>
      <c r="AQ86">
        <v>39.564</v>
      </c>
      <c r="AR86">
        <v>48.576000000000001</v>
      </c>
      <c r="AS86">
        <v>31.897383000000001</v>
      </c>
      <c r="AT86">
        <v>11.2476</v>
      </c>
      <c r="AU86">
        <v>0</v>
      </c>
      <c r="AV86">
        <v>21</v>
      </c>
      <c r="AW86">
        <v>69.504000000000005</v>
      </c>
      <c r="AX86">
        <v>0</v>
      </c>
      <c r="AY86">
        <v>0</v>
      </c>
      <c r="AZ86">
        <f t="shared" si="3"/>
        <v>71.11</v>
      </c>
      <c r="BA86">
        <f t="shared" si="4"/>
        <v>2937.2786209999999</v>
      </c>
      <c r="BD86">
        <v>16.8</v>
      </c>
      <c r="BE86">
        <v>7.44</v>
      </c>
      <c r="BF86">
        <v>1.1399999999999999</v>
      </c>
      <c r="BG86">
        <v>3.95</v>
      </c>
      <c r="BH86">
        <v>4.28</v>
      </c>
      <c r="BI86">
        <v>4.6900000000000004</v>
      </c>
      <c r="BJ86">
        <v>3.21</v>
      </c>
      <c r="BK86">
        <v>3.43</v>
      </c>
      <c r="BL86">
        <v>2.15</v>
      </c>
      <c r="BM86">
        <v>1.58</v>
      </c>
      <c r="BN86">
        <v>0.51</v>
      </c>
      <c r="BO86">
        <v>14.98</v>
      </c>
      <c r="BP86">
        <v>0</v>
      </c>
      <c r="BQ86">
        <v>4.26</v>
      </c>
      <c r="BR86">
        <v>2.2400000000000002</v>
      </c>
      <c r="BS86">
        <v>0.45</v>
      </c>
      <c r="BT86">
        <v>0</v>
      </c>
      <c r="BU86">
        <v>0</v>
      </c>
      <c r="BV86">
        <v>0</v>
      </c>
      <c r="BW86">
        <f t="shared" si="5"/>
        <v>71.11</v>
      </c>
    </row>
    <row r="87" spans="1:75">
      <c r="A87" t="s">
        <v>129</v>
      </c>
      <c r="B87">
        <v>0</v>
      </c>
      <c r="C87">
        <v>0</v>
      </c>
      <c r="D87">
        <v>21</v>
      </c>
      <c r="E87">
        <v>0</v>
      </c>
      <c r="F87">
        <v>0</v>
      </c>
      <c r="G87">
        <v>0</v>
      </c>
      <c r="H87">
        <v>0</v>
      </c>
      <c r="I87">
        <v>69.048000000000002</v>
      </c>
      <c r="J87">
        <v>18.632000000000001</v>
      </c>
      <c r="K87">
        <v>215.533728</v>
      </c>
      <c r="L87">
        <v>653.15250000000003</v>
      </c>
      <c r="M87">
        <v>82</v>
      </c>
      <c r="N87">
        <v>118.125</v>
      </c>
      <c r="O87">
        <v>123.66562500000001</v>
      </c>
      <c r="P87">
        <v>137.25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147.515625</v>
      </c>
      <c r="X87">
        <v>0</v>
      </c>
      <c r="Y87">
        <v>0</v>
      </c>
      <c r="Z87">
        <v>0</v>
      </c>
      <c r="AA87">
        <v>42.14808</v>
      </c>
      <c r="AB87">
        <v>0</v>
      </c>
      <c r="AC87">
        <v>0</v>
      </c>
      <c r="AD87">
        <v>36.591700000000003</v>
      </c>
      <c r="AE87">
        <v>49.436556000000003</v>
      </c>
      <c r="AF87">
        <v>26.622</v>
      </c>
      <c r="AG87">
        <v>38.127600000000001</v>
      </c>
      <c r="AH87">
        <v>152.94049999999999</v>
      </c>
      <c r="AI87">
        <v>0</v>
      </c>
      <c r="AJ87">
        <v>0</v>
      </c>
      <c r="AK87">
        <v>51.394500000000001</v>
      </c>
      <c r="AL87">
        <v>79.364599999999996</v>
      </c>
      <c r="AM87">
        <v>15.804048</v>
      </c>
      <c r="AN87">
        <v>0</v>
      </c>
      <c r="AO87">
        <v>19.992000000000001</v>
      </c>
      <c r="AP87">
        <v>10.888500000000001</v>
      </c>
      <c r="AQ87">
        <v>39.564</v>
      </c>
      <c r="AR87">
        <v>48.576000000000001</v>
      </c>
      <c r="AS87">
        <v>31.897383000000001</v>
      </c>
      <c r="AT87">
        <v>11.2476</v>
      </c>
      <c r="AU87">
        <v>0</v>
      </c>
      <c r="AV87">
        <v>21</v>
      </c>
      <c r="AW87">
        <v>69.504000000000005</v>
      </c>
      <c r="AX87">
        <v>0</v>
      </c>
      <c r="AY87">
        <v>0</v>
      </c>
      <c r="AZ87">
        <f t="shared" si="3"/>
        <v>71.42</v>
      </c>
      <c r="BA87">
        <f t="shared" si="4"/>
        <v>2932.5501209999998</v>
      </c>
      <c r="BD87">
        <v>16.8</v>
      </c>
      <c r="BE87">
        <v>7.44</v>
      </c>
      <c r="BF87">
        <v>1.1399999999999999</v>
      </c>
      <c r="BG87">
        <v>3.95</v>
      </c>
      <c r="BH87">
        <v>4.59</v>
      </c>
      <c r="BI87">
        <v>4.6900000000000004</v>
      </c>
      <c r="BJ87">
        <v>3.21</v>
      </c>
      <c r="BK87">
        <v>3.43</v>
      </c>
      <c r="BL87">
        <v>2.15</v>
      </c>
      <c r="BM87">
        <v>1.58</v>
      </c>
      <c r="BN87">
        <v>0.51</v>
      </c>
      <c r="BO87">
        <v>14.98</v>
      </c>
      <c r="BP87">
        <v>0</v>
      </c>
      <c r="BQ87">
        <v>4.26</v>
      </c>
      <c r="BR87">
        <v>2.2400000000000002</v>
      </c>
      <c r="BS87">
        <v>0.45</v>
      </c>
      <c r="BT87">
        <v>0</v>
      </c>
      <c r="BU87">
        <v>0</v>
      </c>
      <c r="BV87">
        <v>0</v>
      </c>
      <c r="BW87">
        <f t="shared" si="5"/>
        <v>71.42</v>
      </c>
    </row>
    <row r="88" spans="1:75">
      <c r="A88" t="s">
        <v>130</v>
      </c>
      <c r="B88">
        <v>0</v>
      </c>
      <c r="C88">
        <v>0</v>
      </c>
      <c r="D88">
        <v>21</v>
      </c>
      <c r="E88">
        <v>0</v>
      </c>
      <c r="F88">
        <v>0</v>
      </c>
      <c r="G88">
        <v>0</v>
      </c>
      <c r="H88">
        <v>0</v>
      </c>
      <c r="I88">
        <v>69.048000000000002</v>
      </c>
      <c r="J88">
        <v>18.632000000000001</v>
      </c>
      <c r="K88">
        <v>215.533728</v>
      </c>
      <c r="L88">
        <v>653.15250000000003</v>
      </c>
      <c r="M88">
        <v>82</v>
      </c>
      <c r="N88">
        <v>118.125</v>
      </c>
      <c r="O88">
        <v>123.66562500000001</v>
      </c>
      <c r="P88">
        <v>137.25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147.515625</v>
      </c>
      <c r="X88">
        <v>0</v>
      </c>
      <c r="Y88">
        <v>0</v>
      </c>
      <c r="Z88">
        <v>0</v>
      </c>
      <c r="AA88">
        <v>42.14808</v>
      </c>
      <c r="AB88">
        <v>0</v>
      </c>
      <c r="AC88">
        <v>0</v>
      </c>
      <c r="AD88">
        <v>36.591700000000003</v>
      </c>
      <c r="AE88">
        <v>49.436556000000003</v>
      </c>
      <c r="AF88">
        <v>26.622</v>
      </c>
      <c r="AG88">
        <v>38.127600000000001</v>
      </c>
      <c r="AH88">
        <v>152.94049999999999</v>
      </c>
      <c r="AI88">
        <v>0</v>
      </c>
      <c r="AJ88">
        <v>0</v>
      </c>
      <c r="AK88">
        <v>51.394500000000001</v>
      </c>
      <c r="AL88">
        <v>79.364599999999996</v>
      </c>
      <c r="AM88">
        <v>15.804048</v>
      </c>
      <c r="AN88">
        <v>0</v>
      </c>
      <c r="AO88">
        <v>19.992000000000001</v>
      </c>
      <c r="AP88">
        <v>10.888500000000001</v>
      </c>
      <c r="AQ88">
        <v>39.564</v>
      </c>
      <c r="AR88">
        <v>48.576000000000001</v>
      </c>
      <c r="AS88">
        <v>31.897383000000001</v>
      </c>
      <c r="AT88">
        <v>11.2476</v>
      </c>
      <c r="AU88">
        <v>0</v>
      </c>
      <c r="AV88">
        <v>21</v>
      </c>
      <c r="AW88">
        <v>69.504000000000005</v>
      </c>
      <c r="AX88">
        <v>0</v>
      </c>
      <c r="AY88">
        <v>0</v>
      </c>
      <c r="AZ88">
        <f t="shared" si="3"/>
        <v>71.63</v>
      </c>
      <c r="BA88">
        <f t="shared" si="4"/>
        <v>2932.7601209999998</v>
      </c>
      <c r="BD88">
        <v>16.8</v>
      </c>
      <c r="BE88">
        <v>7.44</v>
      </c>
      <c r="BF88">
        <v>1.1399999999999999</v>
      </c>
      <c r="BG88">
        <v>3.95</v>
      </c>
      <c r="BH88">
        <v>4.8</v>
      </c>
      <c r="BI88">
        <v>4.6900000000000004</v>
      </c>
      <c r="BJ88">
        <v>3.21</v>
      </c>
      <c r="BK88">
        <v>3.43</v>
      </c>
      <c r="BL88">
        <v>2.15</v>
      </c>
      <c r="BM88">
        <v>1.58</v>
      </c>
      <c r="BN88">
        <v>0.51</v>
      </c>
      <c r="BO88">
        <v>14.98</v>
      </c>
      <c r="BP88">
        <v>0</v>
      </c>
      <c r="BQ88">
        <v>4.26</v>
      </c>
      <c r="BR88">
        <v>2.2400000000000002</v>
      </c>
      <c r="BS88">
        <v>0.45</v>
      </c>
      <c r="BT88">
        <v>0</v>
      </c>
      <c r="BU88">
        <v>0</v>
      </c>
      <c r="BV88">
        <v>0</v>
      </c>
      <c r="BW88">
        <f t="shared" si="5"/>
        <v>71.63</v>
      </c>
    </row>
    <row r="89" spans="1:75">
      <c r="A89" t="s">
        <v>131</v>
      </c>
      <c r="B89">
        <v>0</v>
      </c>
      <c r="C89">
        <v>0</v>
      </c>
      <c r="D89">
        <v>21</v>
      </c>
      <c r="E89">
        <v>0</v>
      </c>
      <c r="F89">
        <v>0</v>
      </c>
      <c r="G89">
        <v>0</v>
      </c>
      <c r="H89">
        <v>0</v>
      </c>
      <c r="I89">
        <v>69.048000000000002</v>
      </c>
      <c r="J89">
        <v>18.632000000000001</v>
      </c>
      <c r="K89">
        <v>215.533728</v>
      </c>
      <c r="L89">
        <v>653.15250000000003</v>
      </c>
      <c r="M89">
        <v>82</v>
      </c>
      <c r="N89">
        <v>118.125</v>
      </c>
      <c r="O89">
        <v>123.66562500000001</v>
      </c>
      <c r="P89">
        <v>137.25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147.515625</v>
      </c>
      <c r="X89">
        <v>0</v>
      </c>
      <c r="Y89">
        <v>0</v>
      </c>
      <c r="Z89">
        <v>0</v>
      </c>
      <c r="AA89">
        <v>42.14808</v>
      </c>
      <c r="AB89">
        <v>0</v>
      </c>
      <c r="AC89">
        <v>0</v>
      </c>
      <c r="AD89">
        <v>36.591700000000003</v>
      </c>
      <c r="AE89">
        <v>49.436556000000003</v>
      </c>
      <c r="AF89">
        <v>26.622</v>
      </c>
      <c r="AG89">
        <v>38.127600000000001</v>
      </c>
      <c r="AH89">
        <v>152.94049999999999</v>
      </c>
      <c r="AI89">
        <v>0</v>
      </c>
      <c r="AJ89">
        <v>0</v>
      </c>
      <c r="AK89">
        <v>51.394500000000001</v>
      </c>
      <c r="AL89">
        <v>79.364599999999996</v>
      </c>
      <c r="AM89">
        <v>15.804048</v>
      </c>
      <c r="AN89">
        <v>0</v>
      </c>
      <c r="AO89">
        <v>19.992000000000001</v>
      </c>
      <c r="AP89">
        <v>10.888500000000001</v>
      </c>
      <c r="AQ89">
        <v>39.564</v>
      </c>
      <c r="AR89">
        <v>48.576000000000001</v>
      </c>
      <c r="AS89">
        <v>31.897383000000001</v>
      </c>
      <c r="AT89">
        <v>11.2476</v>
      </c>
      <c r="AU89">
        <v>0</v>
      </c>
      <c r="AV89">
        <v>21</v>
      </c>
      <c r="AW89">
        <v>69.504000000000005</v>
      </c>
      <c r="AX89">
        <v>0</v>
      </c>
      <c r="AY89">
        <v>0</v>
      </c>
      <c r="AZ89">
        <f t="shared" si="3"/>
        <v>71.149999999999991</v>
      </c>
      <c r="BA89">
        <f t="shared" si="4"/>
        <v>2932.2801209999998</v>
      </c>
      <c r="BD89">
        <v>16.8</v>
      </c>
      <c r="BE89">
        <v>7.44</v>
      </c>
      <c r="BF89">
        <v>1.1399999999999999</v>
      </c>
      <c r="BG89">
        <v>3.95</v>
      </c>
      <c r="BH89">
        <v>5.03</v>
      </c>
      <c r="BI89">
        <v>4.6900000000000004</v>
      </c>
      <c r="BJ89">
        <v>3.06</v>
      </c>
      <c r="BK89">
        <v>3.43</v>
      </c>
      <c r="BL89">
        <v>2.15</v>
      </c>
      <c r="BM89">
        <v>1.58</v>
      </c>
      <c r="BN89">
        <v>0.51</v>
      </c>
      <c r="BO89">
        <v>14.42</v>
      </c>
      <c r="BP89">
        <v>0</v>
      </c>
      <c r="BQ89">
        <v>4.26</v>
      </c>
      <c r="BR89">
        <v>2.2400000000000002</v>
      </c>
      <c r="BS89">
        <v>0.45</v>
      </c>
      <c r="BT89">
        <v>0</v>
      </c>
      <c r="BU89">
        <v>0</v>
      </c>
      <c r="BV89">
        <v>0</v>
      </c>
      <c r="BW89">
        <f t="shared" si="5"/>
        <v>71.149999999999991</v>
      </c>
    </row>
    <row r="90" spans="1:75">
      <c r="A90" t="s">
        <v>132</v>
      </c>
      <c r="B90">
        <v>0</v>
      </c>
      <c r="C90">
        <v>0</v>
      </c>
      <c r="D90">
        <v>21</v>
      </c>
      <c r="E90">
        <v>0</v>
      </c>
      <c r="F90">
        <v>0</v>
      </c>
      <c r="G90">
        <v>0</v>
      </c>
      <c r="H90">
        <v>0</v>
      </c>
      <c r="I90">
        <v>69.048000000000002</v>
      </c>
      <c r="J90">
        <v>18.632000000000001</v>
      </c>
      <c r="K90">
        <v>215.533728</v>
      </c>
      <c r="L90">
        <v>653.15250000000003</v>
      </c>
      <c r="M90">
        <v>82</v>
      </c>
      <c r="N90">
        <v>118.125</v>
      </c>
      <c r="O90">
        <v>123.66562500000001</v>
      </c>
      <c r="P90">
        <v>137.25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147.515625</v>
      </c>
      <c r="X90">
        <v>0</v>
      </c>
      <c r="Y90">
        <v>0</v>
      </c>
      <c r="Z90">
        <v>0</v>
      </c>
      <c r="AA90">
        <v>42.14808</v>
      </c>
      <c r="AB90">
        <v>0</v>
      </c>
      <c r="AC90">
        <v>0</v>
      </c>
      <c r="AD90">
        <v>36.591700000000003</v>
      </c>
      <c r="AE90">
        <v>49.436556000000003</v>
      </c>
      <c r="AF90">
        <v>26.622</v>
      </c>
      <c r="AG90">
        <v>38.127600000000001</v>
      </c>
      <c r="AH90">
        <v>152.94049999999999</v>
      </c>
      <c r="AI90">
        <v>0</v>
      </c>
      <c r="AJ90">
        <v>0</v>
      </c>
      <c r="AK90">
        <v>51.394500000000001</v>
      </c>
      <c r="AL90">
        <v>79.364599999999996</v>
      </c>
      <c r="AM90">
        <v>15.804048</v>
      </c>
      <c r="AN90">
        <v>0</v>
      </c>
      <c r="AO90">
        <v>19.992000000000001</v>
      </c>
      <c r="AP90">
        <v>10.888500000000001</v>
      </c>
      <c r="AQ90">
        <v>39.564</v>
      </c>
      <c r="AR90">
        <v>48.576000000000001</v>
      </c>
      <c r="AS90">
        <v>31.897383000000001</v>
      </c>
      <c r="AT90">
        <v>11.2476</v>
      </c>
      <c r="AU90">
        <v>0</v>
      </c>
      <c r="AV90">
        <v>21</v>
      </c>
      <c r="AW90">
        <v>69.504000000000005</v>
      </c>
      <c r="AX90">
        <v>0</v>
      </c>
      <c r="AY90">
        <v>0</v>
      </c>
      <c r="AZ90">
        <f t="shared" si="3"/>
        <v>71.39</v>
      </c>
      <c r="BA90">
        <f t="shared" si="4"/>
        <v>2932.5201209999996</v>
      </c>
      <c r="BD90">
        <v>16.8</v>
      </c>
      <c r="BE90">
        <v>7.44</v>
      </c>
      <c r="BF90">
        <v>1.1399999999999999</v>
      </c>
      <c r="BG90">
        <v>3.95</v>
      </c>
      <c r="BH90">
        <v>5.27</v>
      </c>
      <c r="BI90">
        <v>4.6900000000000004</v>
      </c>
      <c r="BJ90">
        <v>3.06</v>
      </c>
      <c r="BK90">
        <v>3.43</v>
      </c>
      <c r="BL90">
        <v>2.15</v>
      </c>
      <c r="BM90">
        <v>1.58</v>
      </c>
      <c r="BN90">
        <v>0.51</v>
      </c>
      <c r="BO90">
        <v>14.42</v>
      </c>
      <c r="BP90">
        <v>0</v>
      </c>
      <c r="BQ90">
        <v>4.26</v>
      </c>
      <c r="BR90">
        <v>2.2400000000000002</v>
      </c>
      <c r="BS90">
        <v>0.45</v>
      </c>
      <c r="BT90">
        <v>0</v>
      </c>
      <c r="BU90">
        <v>0</v>
      </c>
      <c r="BV90">
        <v>0</v>
      </c>
      <c r="BW90">
        <f t="shared" si="5"/>
        <v>71.39</v>
      </c>
    </row>
    <row r="91" spans="1:75">
      <c r="A91" t="s">
        <v>133</v>
      </c>
      <c r="B91">
        <v>0</v>
      </c>
      <c r="C91">
        <v>0</v>
      </c>
      <c r="D91">
        <v>21</v>
      </c>
      <c r="E91">
        <v>0</v>
      </c>
      <c r="F91">
        <v>0</v>
      </c>
      <c r="G91">
        <v>0</v>
      </c>
      <c r="H91">
        <v>0</v>
      </c>
      <c r="I91">
        <v>69.048000000000002</v>
      </c>
      <c r="J91">
        <v>18.632000000000001</v>
      </c>
      <c r="K91">
        <v>215.533728</v>
      </c>
      <c r="L91">
        <v>653.15250000000003</v>
      </c>
      <c r="M91">
        <v>82</v>
      </c>
      <c r="N91">
        <v>118.125</v>
      </c>
      <c r="O91">
        <v>123.66562500000001</v>
      </c>
      <c r="P91">
        <v>137.25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147.515625</v>
      </c>
      <c r="X91">
        <v>0</v>
      </c>
      <c r="Y91">
        <v>0</v>
      </c>
      <c r="Z91">
        <v>0</v>
      </c>
      <c r="AA91">
        <v>42.14808</v>
      </c>
      <c r="AB91">
        <v>0</v>
      </c>
      <c r="AC91">
        <v>0</v>
      </c>
      <c r="AD91">
        <v>38.5732</v>
      </c>
      <c r="AE91">
        <v>49.436556000000003</v>
      </c>
      <c r="AF91">
        <v>29.974399999999999</v>
      </c>
      <c r="AG91">
        <v>38.127600000000001</v>
      </c>
      <c r="AH91">
        <v>154.64510000000001</v>
      </c>
      <c r="AI91">
        <v>0</v>
      </c>
      <c r="AJ91">
        <v>0</v>
      </c>
      <c r="AK91">
        <v>51.394500000000001</v>
      </c>
      <c r="AL91">
        <v>79.364599999999996</v>
      </c>
      <c r="AM91">
        <v>15.804048</v>
      </c>
      <c r="AN91">
        <v>0</v>
      </c>
      <c r="AO91">
        <v>19.992000000000001</v>
      </c>
      <c r="AP91">
        <v>5.1239999999999997</v>
      </c>
      <c r="AQ91">
        <v>39.564</v>
      </c>
      <c r="AR91">
        <v>48.576000000000001</v>
      </c>
      <c r="AS91">
        <v>31.897383000000001</v>
      </c>
      <c r="AT91">
        <v>11.2476</v>
      </c>
      <c r="AU91">
        <v>0</v>
      </c>
      <c r="AV91">
        <v>21</v>
      </c>
      <c r="AW91">
        <v>69.504000000000005</v>
      </c>
      <c r="AX91">
        <v>0</v>
      </c>
      <c r="AY91">
        <v>0</v>
      </c>
      <c r="AZ91">
        <f t="shared" si="3"/>
        <v>72.000000000000014</v>
      </c>
      <c r="BA91">
        <f t="shared" si="4"/>
        <v>2934.4041209999996</v>
      </c>
      <c r="BD91">
        <v>16.05</v>
      </c>
      <c r="BE91">
        <v>7.63</v>
      </c>
      <c r="BF91">
        <v>1.0900000000000001</v>
      </c>
      <c r="BG91">
        <v>4.07</v>
      </c>
      <c r="BH91">
        <v>5.58</v>
      </c>
      <c r="BI91">
        <v>4.78</v>
      </c>
      <c r="BJ91">
        <v>2.97</v>
      </c>
      <c r="BK91">
        <v>3.49</v>
      </c>
      <c r="BL91">
        <v>2.2999999999999998</v>
      </c>
      <c r="BM91">
        <v>1.58</v>
      </c>
      <c r="BN91">
        <v>0.53</v>
      </c>
      <c r="BO91">
        <v>14.94</v>
      </c>
      <c r="BP91">
        <v>0</v>
      </c>
      <c r="BQ91">
        <v>4.3899999999999997</v>
      </c>
      <c r="BR91">
        <v>2.15</v>
      </c>
      <c r="BS91">
        <v>0.45</v>
      </c>
      <c r="BT91">
        <v>0</v>
      </c>
      <c r="BU91">
        <v>0</v>
      </c>
      <c r="BV91">
        <v>0</v>
      </c>
      <c r="BW91">
        <f t="shared" si="5"/>
        <v>72.000000000000014</v>
      </c>
    </row>
    <row r="92" spans="1:75">
      <c r="A92" t="s">
        <v>134</v>
      </c>
      <c r="B92">
        <v>0</v>
      </c>
      <c r="C92">
        <v>0</v>
      </c>
      <c r="D92">
        <v>21</v>
      </c>
      <c r="E92">
        <v>0</v>
      </c>
      <c r="F92">
        <v>0</v>
      </c>
      <c r="G92">
        <v>0</v>
      </c>
      <c r="H92">
        <v>0</v>
      </c>
      <c r="I92">
        <v>69.048000000000002</v>
      </c>
      <c r="J92">
        <v>18.632000000000001</v>
      </c>
      <c r="K92">
        <v>215.533728</v>
      </c>
      <c r="L92">
        <v>653.15250000000003</v>
      </c>
      <c r="M92">
        <v>82</v>
      </c>
      <c r="N92">
        <v>118.125</v>
      </c>
      <c r="O92">
        <v>123.66562500000001</v>
      </c>
      <c r="P92">
        <v>137.25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147.515625</v>
      </c>
      <c r="X92">
        <v>0</v>
      </c>
      <c r="Y92">
        <v>0</v>
      </c>
      <c r="Z92">
        <v>0</v>
      </c>
      <c r="AA92">
        <v>42.14808</v>
      </c>
      <c r="AB92">
        <v>0</v>
      </c>
      <c r="AC92">
        <v>0</v>
      </c>
      <c r="AD92">
        <v>38.5732</v>
      </c>
      <c r="AE92">
        <v>49.436556000000003</v>
      </c>
      <c r="AF92">
        <v>29.974399999999999</v>
      </c>
      <c r="AG92">
        <v>38.127600000000001</v>
      </c>
      <c r="AH92">
        <v>154.64510000000001</v>
      </c>
      <c r="AI92">
        <v>0</v>
      </c>
      <c r="AJ92">
        <v>0</v>
      </c>
      <c r="AK92">
        <v>51.394500000000001</v>
      </c>
      <c r="AL92">
        <v>79.364599999999996</v>
      </c>
      <c r="AM92">
        <v>15.804048</v>
      </c>
      <c r="AN92">
        <v>0</v>
      </c>
      <c r="AO92">
        <v>19.992000000000001</v>
      </c>
      <c r="AP92">
        <v>5.1239999999999997</v>
      </c>
      <c r="AQ92">
        <v>39.564</v>
      </c>
      <c r="AR92">
        <v>48.576000000000001</v>
      </c>
      <c r="AS92">
        <v>31.897383000000001</v>
      </c>
      <c r="AT92">
        <v>11.2476</v>
      </c>
      <c r="AU92">
        <v>0</v>
      </c>
      <c r="AV92">
        <v>21</v>
      </c>
      <c r="AW92">
        <v>69.504000000000005</v>
      </c>
      <c r="AX92">
        <v>0</v>
      </c>
      <c r="AY92">
        <v>0</v>
      </c>
      <c r="AZ92">
        <f t="shared" si="3"/>
        <v>72.000000000000014</v>
      </c>
      <c r="BA92">
        <f t="shared" si="4"/>
        <v>2934.4041209999996</v>
      </c>
      <c r="BD92">
        <v>16.05</v>
      </c>
      <c r="BE92">
        <v>7.63</v>
      </c>
      <c r="BF92">
        <v>1.0900000000000001</v>
      </c>
      <c r="BG92">
        <v>4.07</v>
      </c>
      <c r="BH92">
        <v>5.58</v>
      </c>
      <c r="BI92">
        <v>4.78</v>
      </c>
      <c r="BJ92">
        <v>2.97</v>
      </c>
      <c r="BK92">
        <v>3.49</v>
      </c>
      <c r="BL92">
        <v>2.2999999999999998</v>
      </c>
      <c r="BM92">
        <v>1.58</v>
      </c>
      <c r="BN92">
        <v>0.53</v>
      </c>
      <c r="BO92">
        <v>14.94</v>
      </c>
      <c r="BP92">
        <v>0</v>
      </c>
      <c r="BQ92">
        <v>4.3899999999999997</v>
      </c>
      <c r="BR92">
        <v>2.15</v>
      </c>
      <c r="BS92">
        <v>0.45</v>
      </c>
      <c r="BT92">
        <v>0</v>
      </c>
      <c r="BU92">
        <v>0</v>
      </c>
      <c r="BV92">
        <v>0</v>
      </c>
      <c r="BW92">
        <f t="shared" si="5"/>
        <v>72.000000000000014</v>
      </c>
    </row>
    <row r="93" spans="1:75">
      <c r="A93" t="s">
        <v>135</v>
      </c>
      <c r="B93">
        <v>0</v>
      </c>
      <c r="C93">
        <v>0</v>
      </c>
      <c r="D93">
        <v>21</v>
      </c>
      <c r="E93">
        <v>0</v>
      </c>
      <c r="F93">
        <v>0</v>
      </c>
      <c r="G93">
        <v>0</v>
      </c>
      <c r="H93">
        <v>0</v>
      </c>
      <c r="I93">
        <v>69.048000000000002</v>
      </c>
      <c r="J93">
        <v>18.632000000000001</v>
      </c>
      <c r="K93">
        <v>215.533728</v>
      </c>
      <c r="L93">
        <v>653.15250000000003</v>
      </c>
      <c r="M93">
        <v>82</v>
      </c>
      <c r="N93">
        <v>118.125</v>
      </c>
      <c r="O93">
        <v>123.66562500000001</v>
      </c>
      <c r="P93">
        <v>137.25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147.515625</v>
      </c>
      <c r="X93">
        <v>0</v>
      </c>
      <c r="Y93">
        <v>0</v>
      </c>
      <c r="Z93">
        <v>0</v>
      </c>
      <c r="AA93">
        <v>42.14808</v>
      </c>
      <c r="AB93">
        <v>0</v>
      </c>
      <c r="AC93">
        <v>0</v>
      </c>
      <c r="AD93">
        <v>38.5732</v>
      </c>
      <c r="AE93">
        <v>49.436556000000003</v>
      </c>
      <c r="AF93">
        <v>29.974399999999999</v>
      </c>
      <c r="AG93">
        <v>38.127600000000001</v>
      </c>
      <c r="AH93">
        <v>154.64510000000001</v>
      </c>
      <c r="AI93">
        <v>0</v>
      </c>
      <c r="AJ93">
        <v>0</v>
      </c>
      <c r="AK93">
        <v>51.394500000000001</v>
      </c>
      <c r="AL93">
        <v>79.364599999999996</v>
      </c>
      <c r="AM93">
        <v>15.804048</v>
      </c>
      <c r="AN93">
        <v>0</v>
      </c>
      <c r="AO93">
        <v>19.992000000000001</v>
      </c>
      <c r="AP93">
        <v>5.1239999999999997</v>
      </c>
      <c r="AQ93">
        <v>39.564</v>
      </c>
      <c r="AR93">
        <v>48.576000000000001</v>
      </c>
      <c r="AS93">
        <v>31.897383000000001</v>
      </c>
      <c r="AT93">
        <v>11.2476</v>
      </c>
      <c r="AU93">
        <v>0</v>
      </c>
      <c r="AV93">
        <v>21</v>
      </c>
      <c r="AW93">
        <v>69.504000000000005</v>
      </c>
      <c r="AX93">
        <v>0</v>
      </c>
      <c r="AY93">
        <v>0</v>
      </c>
      <c r="AZ93">
        <f t="shared" si="3"/>
        <v>72.000000000000014</v>
      </c>
      <c r="BA93">
        <f t="shared" si="4"/>
        <v>2934.4041209999996</v>
      </c>
      <c r="BD93">
        <v>16.05</v>
      </c>
      <c r="BE93">
        <v>7.63</v>
      </c>
      <c r="BF93">
        <v>1.0900000000000001</v>
      </c>
      <c r="BG93">
        <v>4.07</v>
      </c>
      <c r="BH93">
        <v>5.58</v>
      </c>
      <c r="BI93">
        <v>4.78</v>
      </c>
      <c r="BJ93">
        <v>2.97</v>
      </c>
      <c r="BK93">
        <v>3.49</v>
      </c>
      <c r="BL93">
        <v>2.2999999999999998</v>
      </c>
      <c r="BM93">
        <v>1.58</v>
      </c>
      <c r="BN93">
        <v>0.53</v>
      </c>
      <c r="BO93">
        <v>14.94</v>
      </c>
      <c r="BP93">
        <v>0</v>
      </c>
      <c r="BQ93">
        <v>4.3899999999999997</v>
      </c>
      <c r="BR93">
        <v>2.15</v>
      </c>
      <c r="BS93">
        <v>0.45</v>
      </c>
      <c r="BT93">
        <v>0</v>
      </c>
      <c r="BU93">
        <v>0</v>
      </c>
      <c r="BV93">
        <v>0</v>
      </c>
      <c r="BW93">
        <f t="shared" si="5"/>
        <v>72.000000000000014</v>
      </c>
    </row>
    <row r="94" spans="1:75">
      <c r="A94" t="s">
        <v>136</v>
      </c>
      <c r="B94">
        <v>0</v>
      </c>
      <c r="C94">
        <v>0</v>
      </c>
      <c r="D94">
        <v>21</v>
      </c>
      <c r="E94">
        <v>0</v>
      </c>
      <c r="F94">
        <v>0</v>
      </c>
      <c r="G94">
        <v>0</v>
      </c>
      <c r="H94">
        <v>0</v>
      </c>
      <c r="I94">
        <v>69.048000000000002</v>
      </c>
      <c r="J94">
        <v>18.632000000000001</v>
      </c>
      <c r="K94">
        <v>215.533728</v>
      </c>
      <c r="L94">
        <v>653.15250000000003</v>
      </c>
      <c r="M94">
        <v>82</v>
      </c>
      <c r="N94">
        <v>118.125</v>
      </c>
      <c r="O94">
        <v>123.66562500000001</v>
      </c>
      <c r="P94">
        <v>137.25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147.515625</v>
      </c>
      <c r="X94">
        <v>0</v>
      </c>
      <c r="Y94">
        <v>0</v>
      </c>
      <c r="Z94">
        <v>0</v>
      </c>
      <c r="AA94">
        <v>42.14808</v>
      </c>
      <c r="AB94">
        <v>0</v>
      </c>
      <c r="AC94">
        <v>0</v>
      </c>
      <c r="AD94">
        <v>38.5732</v>
      </c>
      <c r="AE94">
        <v>49.436556000000003</v>
      </c>
      <c r="AF94">
        <v>29.974399999999999</v>
      </c>
      <c r="AG94">
        <v>38.127600000000001</v>
      </c>
      <c r="AH94">
        <v>154.64510000000001</v>
      </c>
      <c r="AI94">
        <v>0</v>
      </c>
      <c r="AJ94">
        <v>0</v>
      </c>
      <c r="AK94">
        <v>51.394500000000001</v>
      </c>
      <c r="AL94">
        <v>79.364599999999996</v>
      </c>
      <c r="AM94">
        <v>15.804048</v>
      </c>
      <c r="AN94">
        <v>0</v>
      </c>
      <c r="AO94">
        <v>19.992000000000001</v>
      </c>
      <c r="AP94">
        <v>3.3306</v>
      </c>
      <c r="AQ94">
        <v>39.564</v>
      </c>
      <c r="AR94">
        <v>48.576000000000001</v>
      </c>
      <c r="AS94">
        <v>31.897383000000001</v>
      </c>
      <c r="AT94">
        <v>11.2476</v>
      </c>
      <c r="AU94">
        <v>0</v>
      </c>
      <c r="AV94">
        <v>21</v>
      </c>
      <c r="AW94">
        <v>69.504000000000005</v>
      </c>
      <c r="AX94">
        <v>0</v>
      </c>
      <c r="AY94">
        <v>0</v>
      </c>
      <c r="AZ94">
        <f t="shared" si="3"/>
        <v>71.900000000000006</v>
      </c>
      <c r="BA94">
        <f t="shared" si="4"/>
        <v>2932.5107209999996</v>
      </c>
      <c r="BD94">
        <v>16.05</v>
      </c>
      <c r="BE94">
        <v>7.63</v>
      </c>
      <c r="BF94">
        <v>1.0900000000000001</v>
      </c>
      <c r="BG94">
        <v>4.07</v>
      </c>
      <c r="BH94">
        <v>5.58</v>
      </c>
      <c r="BI94">
        <v>4.78</v>
      </c>
      <c r="BJ94">
        <v>2.97</v>
      </c>
      <c r="BK94">
        <v>3.43</v>
      </c>
      <c r="BL94">
        <v>2.2599999999999998</v>
      </c>
      <c r="BM94">
        <v>1.58</v>
      </c>
      <c r="BN94">
        <v>0.53</v>
      </c>
      <c r="BO94">
        <v>14.94</v>
      </c>
      <c r="BP94">
        <v>0</v>
      </c>
      <c r="BQ94">
        <v>4.3899999999999997</v>
      </c>
      <c r="BR94">
        <v>2.15</v>
      </c>
      <c r="BS94">
        <v>0.45</v>
      </c>
      <c r="BT94">
        <v>0</v>
      </c>
      <c r="BU94">
        <v>0</v>
      </c>
      <c r="BV94">
        <v>0</v>
      </c>
      <c r="BW94">
        <f t="shared" si="5"/>
        <v>71.900000000000006</v>
      </c>
    </row>
    <row r="95" spans="1:75">
      <c r="A95" t="s">
        <v>137</v>
      </c>
      <c r="B95">
        <v>0</v>
      </c>
      <c r="C95">
        <v>0</v>
      </c>
      <c r="D95">
        <v>21</v>
      </c>
      <c r="E95">
        <v>0</v>
      </c>
      <c r="F95">
        <v>0</v>
      </c>
      <c r="G95">
        <v>0</v>
      </c>
      <c r="H95">
        <v>0</v>
      </c>
      <c r="I95">
        <v>69.048000000000002</v>
      </c>
      <c r="J95">
        <v>18.632000000000001</v>
      </c>
      <c r="K95">
        <v>215.533728</v>
      </c>
      <c r="L95">
        <v>653.15250000000003</v>
      </c>
      <c r="M95">
        <v>82</v>
      </c>
      <c r="N95">
        <v>118.125</v>
      </c>
      <c r="O95">
        <v>123.66562500000001</v>
      </c>
      <c r="P95">
        <v>137.25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147.515625</v>
      </c>
      <c r="X95">
        <v>0</v>
      </c>
      <c r="Y95">
        <v>0</v>
      </c>
      <c r="Z95">
        <v>0</v>
      </c>
      <c r="AA95">
        <v>42.14808</v>
      </c>
      <c r="AB95">
        <v>0</v>
      </c>
      <c r="AC95">
        <v>0</v>
      </c>
      <c r="AD95">
        <v>36.591700000000003</v>
      </c>
      <c r="AE95">
        <v>49.436556000000003</v>
      </c>
      <c r="AF95">
        <v>17.748000000000001</v>
      </c>
      <c r="AG95">
        <v>38.127600000000001</v>
      </c>
      <c r="AH95">
        <v>152.94049999999999</v>
      </c>
      <c r="AI95">
        <v>0</v>
      </c>
      <c r="AJ95">
        <v>0</v>
      </c>
      <c r="AK95">
        <v>51.394500000000001</v>
      </c>
      <c r="AL95">
        <v>79.364599999999996</v>
      </c>
      <c r="AM95">
        <v>15.804048</v>
      </c>
      <c r="AN95">
        <v>0</v>
      </c>
      <c r="AO95">
        <v>19.992000000000001</v>
      </c>
      <c r="AP95">
        <v>9.0951000000000004</v>
      </c>
      <c r="AQ95">
        <v>39.564</v>
      </c>
      <c r="AR95">
        <v>48.576000000000001</v>
      </c>
      <c r="AS95">
        <v>31.897383000000001</v>
      </c>
      <c r="AT95">
        <v>11.2476</v>
      </c>
      <c r="AU95">
        <v>0</v>
      </c>
      <c r="AV95">
        <v>21</v>
      </c>
      <c r="AW95">
        <v>69.504000000000005</v>
      </c>
      <c r="AX95">
        <v>0</v>
      </c>
      <c r="AY95">
        <v>0</v>
      </c>
      <c r="AZ95">
        <f t="shared" si="3"/>
        <v>72.13000000000001</v>
      </c>
      <c r="BA95">
        <f t="shared" si="4"/>
        <v>2922.592721</v>
      </c>
      <c r="BD95">
        <v>16.05</v>
      </c>
      <c r="BE95">
        <v>7.63</v>
      </c>
      <c r="BF95">
        <v>1.0900000000000001</v>
      </c>
      <c r="BG95">
        <v>4.07</v>
      </c>
      <c r="BH95">
        <v>5.81</v>
      </c>
      <c r="BI95">
        <v>4.78</v>
      </c>
      <c r="BJ95">
        <v>2.97</v>
      </c>
      <c r="BK95">
        <v>3.43</v>
      </c>
      <c r="BL95">
        <v>2.2599999999999998</v>
      </c>
      <c r="BM95">
        <v>1.58</v>
      </c>
      <c r="BN95">
        <v>0.53</v>
      </c>
      <c r="BO95">
        <v>14.94</v>
      </c>
      <c r="BP95">
        <v>0</v>
      </c>
      <c r="BQ95">
        <v>4.3899999999999997</v>
      </c>
      <c r="BR95">
        <v>2.15</v>
      </c>
      <c r="BS95">
        <v>0.45</v>
      </c>
      <c r="BT95">
        <v>0</v>
      </c>
      <c r="BU95">
        <v>0</v>
      </c>
      <c r="BV95">
        <v>0</v>
      </c>
      <c r="BW95">
        <f t="shared" si="5"/>
        <v>72.13000000000001</v>
      </c>
    </row>
    <row r="96" spans="1:75">
      <c r="A96" t="s">
        <v>138</v>
      </c>
      <c r="B96">
        <v>0</v>
      </c>
      <c r="C96">
        <v>0</v>
      </c>
      <c r="D96">
        <v>21</v>
      </c>
      <c r="E96">
        <v>0</v>
      </c>
      <c r="F96">
        <v>0</v>
      </c>
      <c r="G96">
        <v>0</v>
      </c>
      <c r="H96">
        <v>0</v>
      </c>
      <c r="I96">
        <v>69.048000000000002</v>
      </c>
      <c r="J96">
        <v>18.632000000000001</v>
      </c>
      <c r="K96">
        <v>215.533728</v>
      </c>
      <c r="L96">
        <v>653.15250000000003</v>
      </c>
      <c r="M96">
        <v>82</v>
      </c>
      <c r="N96">
        <v>118.125</v>
      </c>
      <c r="O96">
        <v>123.66562500000001</v>
      </c>
      <c r="P96">
        <v>137.25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147.515625</v>
      </c>
      <c r="X96">
        <v>0</v>
      </c>
      <c r="Y96">
        <v>0</v>
      </c>
      <c r="Z96">
        <v>0</v>
      </c>
      <c r="AA96">
        <v>42.14808</v>
      </c>
      <c r="AB96">
        <v>0</v>
      </c>
      <c r="AC96">
        <v>0</v>
      </c>
      <c r="AD96">
        <v>36.591700000000003</v>
      </c>
      <c r="AE96">
        <v>49.436556000000003</v>
      </c>
      <c r="AF96">
        <v>8.8740000000000006</v>
      </c>
      <c r="AG96">
        <v>38.127600000000001</v>
      </c>
      <c r="AH96">
        <v>152.94049999999999</v>
      </c>
      <c r="AI96">
        <v>0</v>
      </c>
      <c r="AJ96">
        <v>0</v>
      </c>
      <c r="AK96">
        <v>51.394500000000001</v>
      </c>
      <c r="AL96">
        <v>79.364599999999996</v>
      </c>
      <c r="AM96">
        <v>15.804048</v>
      </c>
      <c r="AN96">
        <v>0</v>
      </c>
      <c r="AO96">
        <v>19.992000000000001</v>
      </c>
      <c r="AP96">
        <v>9.0951000000000004</v>
      </c>
      <c r="AQ96">
        <v>39.564</v>
      </c>
      <c r="AR96">
        <v>48.576000000000001</v>
      </c>
      <c r="AS96">
        <v>31.897383000000001</v>
      </c>
      <c r="AT96">
        <v>11.2476</v>
      </c>
      <c r="AU96">
        <v>0</v>
      </c>
      <c r="AV96">
        <v>21</v>
      </c>
      <c r="AW96">
        <v>69.504000000000005</v>
      </c>
      <c r="AX96">
        <v>0</v>
      </c>
      <c r="AY96">
        <v>0</v>
      </c>
      <c r="AZ96">
        <f t="shared" si="3"/>
        <v>72.13000000000001</v>
      </c>
      <c r="BA96">
        <f t="shared" si="4"/>
        <v>2913.7187209999997</v>
      </c>
      <c r="BD96">
        <v>16.05</v>
      </c>
      <c r="BE96">
        <v>7.63</v>
      </c>
      <c r="BF96">
        <v>1.0900000000000001</v>
      </c>
      <c r="BG96">
        <v>4.07</v>
      </c>
      <c r="BH96">
        <v>5.81</v>
      </c>
      <c r="BI96">
        <v>4.78</v>
      </c>
      <c r="BJ96">
        <v>2.97</v>
      </c>
      <c r="BK96">
        <v>3.43</v>
      </c>
      <c r="BL96">
        <v>2.2599999999999998</v>
      </c>
      <c r="BM96">
        <v>1.58</v>
      </c>
      <c r="BN96">
        <v>0.53</v>
      </c>
      <c r="BO96">
        <v>14.94</v>
      </c>
      <c r="BP96">
        <v>0</v>
      </c>
      <c r="BQ96">
        <v>4.3899999999999997</v>
      </c>
      <c r="BR96">
        <v>2.15</v>
      </c>
      <c r="BS96">
        <v>0.45</v>
      </c>
      <c r="BT96">
        <v>0</v>
      </c>
      <c r="BU96">
        <v>0</v>
      </c>
      <c r="BV96">
        <v>0</v>
      </c>
      <c r="BW96">
        <f t="shared" si="5"/>
        <v>72.13000000000001</v>
      </c>
    </row>
    <row r="97" spans="1:75">
      <c r="A97" t="s">
        <v>139</v>
      </c>
      <c r="B97">
        <v>0</v>
      </c>
      <c r="C97">
        <v>0</v>
      </c>
      <c r="D97">
        <v>21</v>
      </c>
      <c r="E97">
        <v>0</v>
      </c>
      <c r="F97">
        <v>0</v>
      </c>
      <c r="G97">
        <v>0</v>
      </c>
      <c r="H97">
        <v>0</v>
      </c>
      <c r="I97">
        <v>69.048000000000002</v>
      </c>
      <c r="J97">
        <v>18.632000000000001</v>
      </c>
      <c r="K97">
        <v>215.533728</v>
      </c>
      <c r="L97">
        <v>653.15250000000003</v>
      </c>
      <c r="M97">
        <v>82</v>
      </c>
      <c r="N97">
        <v>118.125</v>
      </c>
      <c r="O97">
        <v>123.66562500000001</v>
      </c>
      <c r="P97">
        <v>137.25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147.515625</v>
      </c>
      <c r="X97">
        <v>0</v>
      </c>
      <c r="Y97">
        <v>0</v>
      </c>
      <c r="Z97">
        <v>0</v>
      </c>
      <c r="AA97">
        <v>42.14808</v>
      </c>
      <c r="AB97">
        <v>0</v>
      </c>
      <c r="AC97">
        <v>0</v>
      </c>
      <c r="AD97">
        <v>36.591700000000003</v>
      </c>
      <c r="AE97">
        <v>49.436556000000003</v>
      </c>
      <c r="AF97">
        <v>8.8740000000000006</v>
      </c>
      <c r="AG97">
        <v>38.127600000000001</v>
      </c>
      <c r="AH97">
        <v>152.94049999999999</v>
      </c>
      <c r="AI97">
        <v>0</v>
      </c>
      <c r="AJ97">
        <v>0</v>
      </c>
      <c r="AK97">
        <v>51.394500000000001</v>
      </c>
      <c r="AL97">
        <v>79.364599999999996</v>
      </c>
      <c r="AM97">
        <v>15.804048</v>
      </c>
      <c r="AN97">
        <v>0.66954999999999998</v>
      </c>
      <c r="AO97">
        <v>19.992000000000001</v>
      </c>
      <c r="AP97">
        <v>10.888500000000001</v>
      </c>
      <c r="AQ97">
        <v>39.564</v>
      </c>
      <c r="AR97">
        <v>48.576000000000001</v>
      </c>
      <c r="AS97">
        <v>31.897383000000001</v>
      </c>
      <c r="AT97">
        <v>11.2476</v>
      </c>
      <c r="AU97">
        <v>0</v>
      </c>
      <c r="AV97">
        <v>21</v>
      </c>
      <c r="AW97">
        <v>69.504000000000005</v>
      </c>
      <c r="AX97">
        <v>0</v>
      </c>
      <c r="AY97">
        <v>0</v>
      </c>
      <c r="AZ97">
        <f t="shared" si="3"/>
        <v>72.110000000000014</v>
      </c>
      <c r="BA97">
        <f t="shared" si="4"/>
        <v>2916.1616709999998</v>
      </c>
      <c r="BD97">
        <v>16.05</v>
      </c>
      <c r="BE97">
        <v>7.63</v>
      </c>
      <c r="BF97">
        <v>1.07</v>
      </c>
      <c r="BG97">
        <v>4.07</v>
      </c>
      <c r="BH97">
        <v>5.81</v>
      </c>
      <c r="BI97">
        <v>4.78</v>
      </c>
      <c r="BJ97">
        <v>2.97</v>
      </c>
      <c r="BK97">
        <v>3.43</v>
      </c>
      <c r="BL97">
        <v>2.2599999999999998</v>
      </c>
      <c r="BM97">
        <v>1.58</v>
      </c>
      <c r="BN97">
        <v>0.53</v>
      </c>
      <c r="BO97">
        <v>14.94</v>
      </c>
      <c r="BP97">
        <v>0</v>
      </c>
      <c r="BQ97">
        <v>4.3899999999999997</v>
      </c>
      <c r="BR97">
        <v>2.15</v>
      </c>
      <c r="BS97">
        <v>0.45</v>
      </c>
      <c r="BT97">
        <v>0</v>
      </c>
      <c r="BU97">
        <v>0</v>
      </c>
      <c r="BV97">
        <v>0</v>
      </c>
      <c r="BW97">
        <f t="shared" si="5"/>
        <v>72.110000000000014</v>
      </c>
    </row>
    <row r="98" spans="1:75">
      <c r="A98" t="s">
        <v>140</v>
      </c>
      <c r="B98">
        <v>0</v>
      </c>
      <c r="C98">
        <v>0</v>
      </c>
      <c r="D98">
        <v>21</v>
      </c>
      <c r="E98">
        <v>0</v>
      </c>
      <c r="F98">
        <v>0</v>
      </c>
      <c r="G98">
        <v>0</v>
      </c>
      <c r="H98">
        <v>0</v>
      </c>
      <c r="I98">
        <v>69.048000000000002</v>
      </c>
      <c r="J98">
        <v>18.632000000000001</v>
      </c>
      <c r="K98">
        <v>215.533728</v>
      </c>
      <c r="L98">
        <v>653.15250000000003</v>
      </c>
      <c r="M98">
        <v>82</v>
      </c>
      <c r="N98">
        <v>118.125</v>
      </c>
      <c r="O98">
        <v>123.66562500000001</v>
      </c>
      <c r="P98">
        <v>137.25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147.515625</v>
      </c>
      <c r="X98">
        <v>0</v>
      </c>
      <c r="Y98">
        <v>0</v>
      </c>
      <c r="Z98">
        <v>0</v>
      </c>
      <c r="AA98">
        <v>42.14808</v>
      </c>
      <c r="AB98">
        <v>0</v>
      </c>
      <c r="AC98">
        <v>0</v>
      </c>
      <c r="AD98">
        <v>36.591700000000003</v>
      </c>
      <c r="AE98">
        <v>49.436556000000003</v>
      </c>
      <c r="AF98">
        <v>8.8740000000000006</v>
      </c>
      <c r="AG98">
        <v>38.127600000000001</v>
      </c>
      <c r="AH98">
        <v>152.94049999999999</v>
      </c>
      <c r="AI98">
        <v>0</v>
      </c>
      <c r="AJ98">
        <v>0</v>
      </c>
      <c r="AK98">
        <v>51.394500000000001</v>
      </c>
      <c r="AL98">
        <v>79.364599999999996</v>
      </c>
      <c r="AM98">
        <v>15.804048</v>
      </c>
      <c r="AN98">
        <v>0.66954999999999998</v>
      </c>
      <c r="AO98">
        <v>19.992000000000001</v>
      </c>
      <c r="AP98">
        <v>10.888500000000001</v>
      </c>
      <c r="AQ98">
        <v>39.564</v>
      </c>
      <c r="AR98">
        <v>48.576000000000001</v>
      </c>
      <c r="AS98">
        <v>31.897383000000001</v>
      </c>
      <c r="AT98">
        <v>11.2476</v>
      </c>
      <c r="AU98">
        <v>0</v>
      </c>
      <c r="AV98">
        <v>21</v>
      </c>
      <c r="AW98">
        <v>69.504000000000005</v>
      </c>
      <c r="AX98">
        <v>0</v>
      </c>
      <c r="AY98">
        <v>0</v>
      </c>
      <c r="AZ98">
        <f t="shared" si="3"/>
        <v>72.110000000000014</v>
      </c>
      <c r="BA98">
        <f t="shared" si="4"/>
        <v>2916.1616709999998</v>
      </c>
      <c r="BD98">
        <v>16.05</v>
      </c>
      <c r="BE98">
        <v>7.63</v>
      </c>
      <c r="BF98">
        <v>1.07</v>
      </c>
      <c r="BG98">
        <v>4.07</v>
      </c>
      <c r="BH98">
        <v>5.81</v>
      </c>
      <c r="BI98">
        <v>4.78</v>
      </c>
      <c r="BJ98">
        <v>2.97</v>
      </c>
      <c r="BK98">
        <v>3.43</v>
      </c>
      <c r="BL98">
        <v>2.2599999999999998</v>
      </c>
      <c r="BM98">
        <v>1.58</v>
      </c>
      <c r="BN98">
        <v>0.53</v>
      </c>
      <c r="BO98">
        <v>14.94</v>
      </c>
      <c r="BP98">
        <v>0</v>
      </c>
      <c r="BQ98">
        <v>4.3899999999999997</v>
      </c>
      <c r="BR98">
        <v>2.15</v>
      </c>
      <c r="BS98">
        <v>0.45</v>
      </c>
      <c r="BT98">
        <v>0</v>
      </c>
      <c r="BU98">
        <v>0</v>
      </c>
      <c r="BV98">
        <v>0</v>
      </c>
      <c r="BW98">
        <f t="shared" si="5"/>
        <v>72.110000000000014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0.64049999999999918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1.6489319999999965</v>
      </c>
      <c r="J99">
        <f t="shared" si="6"/>
        <v>0.41209600000000091</v>
      </c>
      <c r="K99">
        <f t="shared" si="6"/>
        <v>5.1728094719999973</v>
      </c>
      <c r="L99">
        <f t="shared" si="6"/>
        <v>15.675659999999962</v>
      </c>
      <c r="M99">
        <f t="shared" si="6"/>
        <v>1.8240000000000001</v>
      </c>
      <c r="N99">
        <f t="shared" si="6"/>
        <v>2.835</v>
      </c>
      <c r="O99">
        <f t="shared" si="6"/>
        <v>2.9679749999999947</v>
      </c>
      <c r="P99">
        <f t="shared" si="6"/>
        <v>3.2565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10.050479999999991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5.2430400000000023E-2</v>
      </c>
      <c r="AA99">
        <f t="shared" si="6"/>
        <v>0.80164222999999935</v>
      </c>
      <c r="AB99">
        <f t="shared" si="6"/>
        <v>0.77044733999999904</v>
      </c>
      <c r="AC99">
        <f t="shared" si="6"/>
        <v>0.53766194799999933</v>
      </c>
      <c r="AD99">
        <f t="shared" si="6"/>
        <v>0.88414529999999858</v>
      </c>
      <c r="AE99">
        <f t="shared" si="6"/>
        <v>1.1615897100000003</v>
      </c>
      <c r="AF99">
        <f t="shared" si="6"/>
        <v>0.25409219999999999</v>
      </c>
      <c r="AG99">
        <f t="shared" si="6"/>
        <v>0.91506239999999817</v>
      </c>
      <c r="AH99">
        <f t="shared" si="6"/>
        <v>3.6756858000000019</v>
      </c>
      <c r="AI99">
        <f t="shared" si="6"/>
        <v>0.35962250000000012</v>
      </c>
      <c r="AJ99">
        <f t="shared" si="6"/>
        <v>0</v>
      </c>
      <c r="AK99">
        <f t="shared" si="6"/>
        <v>1.2334680000000007</v>
      </c>
      <c r="AL99">
        <f t="shared" si="6"/>
        <v>1.9017001499999977</v>
      </c>
      <c r="AM99">
        <f t="shared" si="6"/>
        <v>0.15976005000000004</v>
      </c>
      <c r="AN99">
        <f t="shared" si="6"/>
        <v>1.1697994999999999E-2</v>
      </c>
      <c r="AO99">
        <f t="shared" si="6"/>
        <v>0.50126999999999988</v>
      </c>
      <c r="AP99">
        <f t="shared" si="6"/>
        <v>0.2545987500000001</v>
      </c>
      <c r="AQ99">
        <f t="shared" si="6"/>
        <v>0.33264000000000005</v>
      </c>
      <c r="AR99">
        <f t="shared" si="6"/>
        <v>1.180728</v>
      </c>
      <c r="AS99">
        <f t="shared" si="6"/>
        <v>0.76552373699999987</v>
      </c>
      <c r="AT99">
        <f t="shared" si="6"/>
        <v>0.26994240000000019</v>
      </c>
      <c r="AU99">
        <f t="shared" si="6"/>
        <v>0</v>
      </c>
      <c r="AV99">
        <f t="shared" si="6"/>
        <v>0.3716999999999997</v>
      </c>
      <c r="AW99">
        <f t="shared" si="6"/>
        <v>1.6680959999999982</v>
      </c>
      <c r="AX99">
        <f t="shared" si="6"/>
        <v>3.6716000000000068E-2</v>
      </c>
      <c r="AY99">
        <f t="shared" si="6"/>
        <v>0</v>
      </c>
      <c r="AZ99">
        <f t="shared" si="6"/>
        <v>1.7312399999999994</v>
      </c>
      <c r="BA99">
        <f>SUM(B99:AZ99)</f>
        <v>70.527914205999934</v>
      </c>
      <c r="BD99">
        <f t="shared" ref="BD99:BW99" si="7">SUM(BD3:BD98)/4000</f>
        <v>0.39179999999999926</v>
      </c>
      <c r="BE99">
        <f t="shared" si="7"/>
        <v>0.18164000000000016</v>
      </c>
      <c r="BF99">
        <f t="shared" si="7"/>
        <v>2.6067500000000042E-2</v>
      </c>
      <c r="BG99">
        <f t="shared" si="7"/>
        <v>9.6719999999999876E-2</v>
      </c>
      <c r="BH99">
        <f t="shared" si="7"/>
        <v>0.13378249999999986</v>
      </c>
      <c r="BI99">
        <f t="shared" si="7"/>
        <v>0.11419999999999982</v>
      </c>
      <c r="BJ99">
        <f t="shared" si="7"/>
        <v>7.3532500000000167E-2</v>
      </c>
      <c r="BK99">
        <f t="shared" si="7"/>
        <v>8.1290000000000043E-2</v>
      </c>
      <c r="BL99">
        <f t="shared" si="7"/>
        <v>5.2722500000000047E-2</v>
      </c>
      <c r="BM99">
        <f t="shared" si="7"/>
        <v>3.7920000000000016E-2</v>
      </c>
      <c r="BN99">
        <f t="shared" si="7"/>
        <v>1.2560000000000003E-2</v>
      </c>
      <c r="BO99">
        <f t="shared" si="7"/>
        <v>0.36143000000000025</v>
      </c>
      <c r="BP99">
        <f t="shared" si="7"/>
        <v>0</v>
      </c>
      <c r="BQ99">
        <f t="shared" si="7"/>
        <v>0.1043199999999998</v>
      </c>
      <c r="BR99">
        <f t="shared" si="7"/>
        <v>5.2440000000000112E-2</v>
      </c>
      <c r="BS99">
        <f t="shared" si="7"/>
        <v>1.081500000000001E-2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1.7312399999999994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</v>
      </c>
      <c r="K3">
        <v>215.5301</v>
      </c>
      <c r="L3">
        <v>653.15009999999995</v>
      </c>
      <c r="M3">
        <v>74</v>
      </c>
      <c r="N3">
        <v>118.125</v>
      </c>
      <c r="O3">
        <v>123.66562500000001</v>
      </c>
      <c r="P3">
        <v>132</v>
      </c>
      <c r="Q3">
        <v>21.82</v>
      </c>
      <c r="R3">
        <v>42.390099999999997</v>
      </c>
      <c r="S3">
        <v>26.3901</v>
      </c>
      <c r="T3">
        <v>0</v>
      </c>
      <c r="U3">
        <v>418.77</v>
      </c>
      <c r="V3">
        <v>20.73</v>
      </c>
      <c r="W3">
        <v>44.0075</v>
      </c>
      <c r="X3">
        <v>147.515625</v>
      </c>
      <c r="Y3">
        <v>0</v>
      </c>
      <c r="Z3">
        <v>13.1076</v>
      </c>
      <c r="AA3">
        <v>39.5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8.8740000000000006</v>
      </c>
      <c r="AG3">
        <v>38.127600000000001</v>
      </c>
      <c r="AH3">
        <v>152.94049999999999</v>
      </c>
      <c r="AI3">
        <v>29.279</v>
      </c>
      <c r="AJ3">
        <v>0</v>
      </c>
      <c r="AK3">
        <v>51.394500000000001</v>
      </c>
      <c r="AL3">
        <v>83.664000000000001</v>
      </c>
      <c r="AM3">
        <v>0</v>
      </c>
      <c r="AN3">
        <v>0.68867999999999996</v>
      </c>
      <c r="AO3">
        <v>20.58</v>
      </c>
      <c r="AP3">
        <v>11.1447</v>
      </c>
      <c r="AQ3">
        <v>28.35</v>
      </c>
      <c r="AR3">
        <v>53.543999999999997</v>
      </c>
      <c r="AS3">
        <v>32.284799999999997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71.37</v>
      </c>
      <c r="BA3">
        <f>SUM(B3:AZ3)</f>
        <v>2840.7923139999998</v>
      </c>
      <c r="BB3">
        <v>0</v>
      </c>
      <c r="BD3">
        <v>16.05</v>
      </c>
      <c r="BE3">
        <v>7.63</v>
      </c>
      <c r="BF3">
        <v>0.9</v>
      </c>
      <c r="BG3">
        <v>4.07</v>
      </c>
      <c r="BH3">
        <v>5.81</v>
      </c>
      <c r="BI3">
        <v>4.8499999999999996</v>
      </c>
      <c r="BJ3">
        <v>2.5099999999999998</v>
      </c>
      <c r="BK3">
        <v>3.33</v>
      </c>
      <c r="BL3">
        <v>2.17</v>
      </c>
      <c r="BM3">
        <v>1.58</v>
      </c>
      <c r="BN3">
        <v>0.53</v>
      </c>
      <c r="BO3">
        <v>14.94</v>
      </c>
      <c r="BP3">
        <v>0</v>
      </c>
      <c r="BQ3">
        <v>4.3899999999999997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71.37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</v>
      </c>
      <c r="K4">
        <v>215.5301</v>
      </c>
      <c r="L4">
        <v>653.15009999999995</v>
      </c>
      <c r="M4">
        <v>74</v>
      </c>
      <c r="N4">
        <v>118.125</v>
      </c>
      <c r="O4">
        <v>123.66562500000001</v>
      </c>
      <c r="P4">
        <v>132</v>
      </c>
      <c r="Q4">
        <v>21.82</v>
      </c>
      <c r="R4">
        <v>42.390099999999997</v>
      </c>
      <c r="S4">
        <v>26.3901</v>
      </c>
      <c r="T4">
        <v>0</v>
      </c>
      <c r="U4">
        <v>418.77</v>
      </c>
      <c r="V4">
        <v>20.73</v>
      </c>
      <c r="W4">
        <v>44.0075</v>
      </c>
      <c r="X4">
        <v>147.515625</v>
      </c>
      <c r="Y4">
        <v>0</v>
      </c>
      <c r="Z4">
        <v>13.1076</v>
      </c>
      <c r="AA4">
        <v>39.5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8.8740000000000006</v>
      </c>
      <c r="AG4">
        <v>38.127600000000001</v>
      </c>
      <c r="AH4">
        <v>152.94049999999999</v>
      </c>
      <c r="AI4">
        <v>29.279</v>
      </c>
      <c r="AJ4">
        <v>0</v>
      </c>
      <c r="AK4">
        <v>51.394500000000001</v>
      </c>
      <c r="AL4">
        <v>83.664000000000001</v>
      </c>
      <c r="AM4">
        <v>0</v>
      </c>
      <c r="AN4">
        <v>0.68867999999999996</v>
      </c>
      <c r="AO4">
        <v>20.58</v>
      </c>
      <c r="AP4">
        <v>11.1447</v>
      </c>
      <c r="AQ4">
        <v>28.35</v>
      </c>
      <c r="AR4">
        <v>53.543999999999997</v>
      </c>
      <c r="AS4">
        <v>32.284799999999997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71.37</v>
      </c>
      <c r="BA4">
        <f t="shared" ref="BA4:BA67" si="1">SUM(B4:AZ4)</f>
        <v>2840.7923139999998</v>
      </c>
      <c r="BB4">
        <v>1</v>
      </c>
      <c r="BD4">
        <v>16.05</v>
      </c>
      <c r="BE4">
        <v>7.63</v>
      </c>
      <c r="BF4">
        <v>0.9</v>
      </c>
      <c r="BG4">
        <v>4.07</v>
      </c>
      <c r="BH4">
        <v>5.81</v>
      </c>
      <c r="BI4">
        <v>4.8499999999999996</v>
      </c>
      <c r="BJ4">
        <v>2.5099999999999998</v>
      </c>
      <c r="BK4">
        <v>3.33</v>
      </c>
      <c r="BL4">
        <v>2.17</v>
      </c>
      <c r="BM4">
        <v>1.58</v>
      </c>
      <c r="BN4">
        <v>0.53</v>
      </c>
      <c r="BO4">
        <v>14.94</v>
      </c>
      <c r="BP4">
        <v>0</v>
      </c>
      <c r="BQ4">
        <v>4.3899999999999997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71.37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</v>
      </c>
      <c r="K5">
        <v>215.5301</v>
      </c>
      <c r="L5">
        <v>653.15009999999995</v>
      </c>
      <c r="M5">
        <v>74</v>
      </c>
      <c r="N5">
        <v>118.125</v>
      </c>
      <c r="O5">
        <v>123.66562500000001</v>
      </c>
      <c r="P5">
        <v>132</v>
      </c>
      <c r="Q5">
        <v>21.82</v>
      </c>
      <c r="R5">
        <v>42.390099999999997</v>
      </c>
      <c r="S5">
        <v>26.3901</v>
      </c>
      <c r="T5">
        <v>0</v>
      </c>
      <c r="U5">
        <v>418.77</v>
      </c>
      <c r="V5">
        <v>20.73</v>
      </c>
      <c r="W5">
        <v>44.0075</v>
      </c>
      <c r="X5">
        <v>147.515625</v>
      </c>
      <c r="Y5">
        <v>0</v>
      </c>
      <c r="Z5">
        <v>13.1076</v>
      </c>
      <c r="AA5">
        <v>28.045000000000002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38.127600000000001</v>
      </c>
      <c r="AH5">
        <v>152.94049999999999</v>
      </c>
      <c r="AI5">
        <v>29.279</v>
      </c>
      <c r="AJ5">
        <v>0</v>
      </c>
      <c r="AK5">
        <v>51.394500000000001</v>
      </c>
      <c r="AL5">
        <v>83.664000000000001</v>
      </c>
      <c r="AM5">
        <v>0</v>
      </c>
      <c r="AN5">
        <v>0.68867999999999996</v>
      </c>
      <c r="AO5">
        <v>20.58</v>
      </c>
      <c r="AP5">
        <v>11.1447</v>
      </c>
      <c r="AQ5">
        <v>28.35</v>
      </c>
      <c r="AR5">
        <v>48.576000000000001</v>
      </c>
      <c r="AS5">
        <v>32.284799999999997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71.78</v>
      </c>
      <c r="BA5">
        <f t="shared" si="1"/>
        <v>2824.7793140000003</v>
      </c>
      <c r="BB5">
        <v>2</v>
      </c>
      <c r="BD5">
        <v>16.05</v>
      </c>
      <c r="BE5">
        <v>7.63</v>
      </c>
      <c r="BF5">
        <v>0.9</v>
      </c>
      <c r="BG5">
        <v>4.07</v>
      </c>
      <c r="BH5">
        <v>5.81</v>
      </c>
      <c r="BI5">
        <v>4.8499999999999996</v>
      </c>
      <c r="BJ5">
        <v>2.5099999999999998</v>
      </c>
      <c r="BK5">
        <v>3.33</v>
      </c>
      <c r="BL5">
        <v>2.17</v>
      </c>
      <c r="BM5">
        <v>1.58</v>
      </c>
      <c r="BN5">
        <v>0.53</v>
      </c>
      <c r="BO5">
        <v>15.35</v>
      </c>
      <c r="BP5">
        <v>0</v>
      </c>
      <c r="BQ5">
        <v>4.3899999999999997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71.78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</v>
      </c>
      <c r="K6">
        <v>215.5301</v>
      </c>
      <c r="L6">
        <v>653.15009999999995</v>
      </c>
      <c r="M6">
        <v>74</v>
      </c>
      <c r="N6">
        <v>118.125</v>
      </c>
      <c r="O6">
        <v>123.66562500000001</v>
      </c>
      <c r="P6">
        <v>132</v>
      </c>
      <c r="Q6">
        <v>21.82</v>
      </c>
      <c r="R6">
        <v>42.390099999999997</v>
      </c>
      <c r="S6">
        <v>26.3901</v>
      </c>
      <c r="T6">
        <v>0</v>
      </c>
      <c r="U6">
        <v>418.77</v>
      </c>
      <c r="V6">
        <v>20.73</v>
      </c>
      <c r="W6">
        <v>44.0075</v>
      </c>
      <c r="X6">
        <v>147.515625</v>
      </c>
      <c r="Y6">
        <v>0</v>
      </c>
      <c r="Z6">
        <v>13.1076</v>
      </c>
      <c r="AA6">
        <v>28.045000000000002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38.127600000000001</v>
      </c>
      <c r="AH6">
        <v>152.94049999999999</v>
      </c>
      <c r="AI6">
        <v>29.279</v>
      </c>
      <c r="AJ6">
        <v>0</v>
      </c>
      <c r="AK6">
        <v>51.394500000000001</v>
      </c>
      <c r="AL6">
        <v>83.664000000000001</v>
      </c>
      <c r="AM6">
        <v>0</v>
      </c>
      <c r="AN6">
        <v>0.68867999999999996</v>
      </c>
      <c r="AO6">
        <v>20.58</v>
      </c>
      <c r="AP6">
        <v>11.1447</v>
      </c>
      <c r="AQ6">
        <v>18.899999999999999</v>
      </c>
      <c r="AR6">
        <v>48.576000000000001</v>
      </c>
      <c r="AS6">
        <v>32.284799999999997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71.8</v>
      </c>
      <c r="BA6">
        <f t="shared" si="1"/>
        <v>2815.3493140000005</v>
      </c>
      <c r="BB6">
        <v>3</v>
      </c>
      <c r="BD6">
        <v>16.05</v>
      </c>
      <c r="BE6">
        <v>7.63</v>
      </c>
      <c r="BF6">
        <v>0.92</v>
      </c>
      <c r="BG6">
        <v>4.07</v>
      </c>
      <c r="BH6">
        <v>5.81</v>
      </c>
      <c r="BI6">
        <v>4.8499999999999996</v>
      </c>
      <c r="BJ6">
        <v>2.5099999999999998</v>
      </c>
      <c r="BK6">
        <v>3.33</v>
      </c>
      <c r="BL6">
        <v>2.17</v>
      </c>
      <c r="BM6">
        <v>1.58</v>
      </c>
      <c r="BN6">
        <v>0.53</v>
      </c>
      <c r="BO6">
        <v>15.35</v>
      </c>
      <c r="BP6">
        <v>0</v>
      </c>
      <c r="BQ6">
        <v>4.3899999999999997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71.8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</v>
      </c>
      <c r="K7">
        <v>215.5301</v>
      </c>
      <c r="L7">
        <v>653.15009999999995</v>
      </c>
      <c r="M7">
        <v>74</v>
      </c>
      <c r="N7">
        <v>118.125</v>
      </c>
      <c r="O7">
        <v>123.66562500000001</v>
      </c>
      <c r="P7">
        <v>132</v>
      </c>
      <c r="Q7">
        <v>21.82</v>
      </c>
      <c r="R7">
        <v>42.390099999999997</v>
      </c>
      <c r="S7">
        <v>26.3901</v>
      </c>
      <c r="T7">
        <v>0</v>
      </c>
      <c r="U7">
        <v>418.77</v>
      </c>
      <c r="V7">
        <v>20.73</v>
      </c>
      <c r="W7">
        <v>44.311</v>
      </c>
      <c r="X7">
        <v>147.515625</v>
      </c>
      <c r="Y7">
        <v>0</v>
      </c>
      <c r="Z7">
        <v>13.1076</v>
      </c>
      <c r="AA7">
        <v>26.544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38.127600000000001</v>
      </c>
      <c r="AH7">
        <v>152.94049999999999</v>
      </c>
      <c r="AI7">
        <v>15.276</v>
      </c>
      <c r="AJ7">
        <v>0</v>
      </c>
      <c r="AK7">
        <v>51.394500000000001</v>
      </c>
      <c r="AL7">
        <v>83.664000000000001</v>
      </c>
      <c r="AM7">
        <v>0</v>
      </c>
      <c r="AN7">
        <v>0.68867999999999996</v>
      </c>
      <c r="AO7">
        <v>20.58</v>
      </c>
      <c r="AP7">
        <v>11.1447</v>
      </c>
      <c r="AQ7">
        <v>18.899999999999999</v>
      </c>
      <c r="AR7">
        <v>48.576000000000001</v>
      </c>
      <c r="AS7">
        <v>32.284799999999997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71.790000000000006</v>
      </c>
      <c r="BA7">
        <f t="shared" si="1"/>
        <v>2800.1388139999999</v>
      </c>
      <c r="BB7">
        <v>4</v>
      </c>
      <c r="BD7">
        <v>16.05</v>
      </c>
      <c r="BE7">
        <v>7.63</v>
      </c>
      <c r="BF7">
        <v>0.92</v>
      </c>
      <c r="BG7">
        <v>4.07</v>
      </c>
      <c r="BH7">
        <v>5.81</v>
      </c>
      <c r="BI7">
        <v>4.8499999999999996</v>
      </c>
      <c r="BJ7">
        <v>2.5099999999999998</v>
      </c>
      <c r="BK7">
        <v>3.33</v>
      </c>
      <c r="BL7">
        <v>2.17</v>
      </c>
      <c r="BM7">
        <v>1.58</v>
      </c>
      <c r="BN7">
        <v>0.53</v>
      </c>
      <c r="BO7">
        <v>15.35</v>
      </c>
      <c r="BP7">
        <v>0</v>
      </c>
      <c r="BQ7">
        <v>4.3899999999999997</v>
      </c>
      <c r="BR7">
        <v>2.15</v>
      </c>
      <c r="BS7">
        <v>0.45</v>
      </c>
      <c r="BT7">
        <v>0</v>
      </c>
      <c r="BU7">
        <v>0</v>
      </c>
      <c r="BV7">
        <v>0</v>
      </c>
      <c r="BW7">
        <f t="shared" si="2"/>
        <v>71.790000000000006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</v>
      </c>
      <c r="K8">
        <v>215.5301</v>
      </c>
      <c r="L8">
        <v>653.15009999999995</v>
      </c>
      <c r="M8">
        <v>74</v>
      </c>
      <c r="N8">
        <v>118.125</v>
      </c>
      <c r="O8">
        <v>123.66562500000001</v>
      </c>
      <c r="P8">
        <v>132</v>
      </c>
      <c r="Q8">
        <v>21.82</v>
      </c>
      <c r="R8">
        <v>42.390099999999997</v>
      </c>
      <c r="S8">
        <v>26.3901</v>
      </c>
      <c r="T8">
        <v>0</v>
      </c>
      <c r="U8">
        <v>418.77</v>
      </c>
      <c r="V8">
        <v>20.73</v>
      </c>
      <c r="W8">
        <v>44.311</v>
      </c>
      <c r="X8">
        <v>147.515625</v>
      </c>
      <c r="Y8">
        <v>0</v>
      </c>
      <c r="Z8">
        <v>13.1076</v>
      </c>
      <c r="AA8">
        <v>14.04936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38.127600000000001</v>
      </c>
      <c r="AH8">
        <v>152.94049999999999</v>
      </c>
      <c r="AI8">
        <v>15.276</v>
      </c>
      <c r="AJ8">
        <v>0</v>
      </c>
      <c r="AK8">
        <v>51.394500000000001</v>
      </c>
      <c r="AL8">
        <v>83.664000000000001</v>
      </c>
      <c r="AM8">
        <v>0</v>
      </c>
      <c r="AN8">
        <v>0.68867999999999996</v>
      </c>
      <c r="AO8">
        <v>20.58</v>
      </c>
      <c r="AP8">
        <v>11.1447</v>
      </c>
      <c r="AQ8">
        <v>18.899999999999999</v>
      </c>
      <c r="AR8">
        <v>48.576000000000001</v>
      </c>
      <c r="AS8">
        <v>32.284799999999997</v>
      </c>
      <c r="AT8">
        <v>9.55105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71.830000000000013</v>
      </c>
      <c r="BA8">
        <f t="shared" si="1"/>
        <v>2785.9876239999999</v>
      </c>
      <c r="BB8">
        <v>5</v>
      </c>
      <c r="BD8">
        <v>16.05</v>
      </c>
      <c r="BE8">
        <v>7.63</v>
      </c>
      <c r="BF8">
        <v>0.96</v>
      </c>
      <c r="BG8">
        <v>4.07</v>
      </c>
      <c r="BH8">
        <v>5.81</v>
      </c>
      <c r="BI8">
        <v>4.8499999999999996</v>
      </c>
      <c r="BJ8">
        <v>2.5099999999999998</v>
      </c>
      <c r="BK8">
        <v>3.33</v>
      </c>
      <c r="BL8">
        <v>2.17</v>
      </c>
      <c r="BM8">
        <v>1.58</v>
      </c>
      <c r="BN8">
        <v>0.53</v>
      </c>
      <c r="BO8">
        <v>15.35</v>
      </c>
      <c r="BP8">
        <v>0</v>
      </c>
      <c r="BQ8">
        <v>4.3899999999999997</v>
      </c>
      <c r="BR8">
        <v>2.15</v>
      </c>
      <c r="BS8">
        <v>0.45</v>
      </c>
      <c r="BT8">
        <v>0</v>
      </c>
      <c r="BU8">
        <v>0</v>
      </c>
      <c r="BV8">
        <v>0</v>
      </c>
      <c r="BW8">
        <f t="shared" si="2"/>
        <v>71.830000000000013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</v>
      </c>
      <c r="K9">
        <v>215.5301</v>
      </c>
      <c r="L9">
        <v>653.15009999999995</v>
      </c>
      <c r="M9">
        <v>74</v>
      </c>
      <c r="N9">
        <v>118.125</v>
      </c>
      <c r="O9">
        <v>123.66562500000001</v>
      </c>
      <c r="P9">
        <v>132</v>
      </c>
      <c r="Q9">
        <v>21.82</v>
      </c>
      <c r="R9">
        <v>42.390099999999997</v>
      </c>
      <c r="S9">
        <v>26.3901</v>
      </c>
      <c r="T9">
        <v>0</v>
      </c>
      <c r="U9">
        <v>418.77</v>
      </c>
      <c r="V9">
        <v>20.73</v>
      </c>
      <c r="W9">
        <v>44.311</v>
      </c>
      <c r="X9">
        <v>147.515625</v>
      </c>
      <c r="Y9">
        <v>0</v>
      </c>
      <c r="Z9">
        <v>13.1076</v>
      </c>
      <c r="AA9">
        <v>14.04936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38.127600000000001</v>
      </c>
      <c r="AH9">
        <v>152.94049999999999</v>
      </c>
      <c r="AI9">
        <v>2.5459999999999998</v>
      </c>
      <c r="AJ9">
        <v>0</v>
      </c>
      <c r="AK9">
        <v>51.394500000000001</v>
      </c>
      <c r="AL9">
        <v>83.664000000000001</v>
      </c>
      <c r="AM9">
        <v>0</v>
      </c>
      <c r="AN9">
        <v>0.68867999999999996</v>
      </c>
      <c r="AO9">
        <v>20.58</v>
      </c>
      <c r="AP9">
        <v>12.9381</v>
      </c>
      <c r="AQ9">
        <v>9.891</v>
      </c>
      <c r="AR9">
        <v>48.576000000000001</v>
      </c>
      <c r="AS9">
        <v>31.897383000000001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71.850000000000009</v>
      </c>
      <c r="BA9">
        <f t="shared" si="1"/>
        <v>2767.371157</v>
      </c>
      <c r="BB9">
        <v>6</v>
      </c>
      <c r="BD9">
        <v>16.05</v>
      </c>
      <c r="BE9">
        <v>7.63</v>
      </c>
      <c r="BF9">
        <v>0.98</v>
      </c>
      <c r="BG9">
        <v>4.07</v>
      </c>
      <c r="BH9">
        <v>5.81</v>
      </c>
      <c r="BI9">
        <v>4.8499999999999996</v>
      </c>
      <c r="BJ9">
        <v>2.5099999999999998</v>
      </c>
      <c r="BK9">
        <v>3.33</v>
      </c>
      <c r="BL9">
        <v>2.17</v>
      </c>
      <c r="BM9">
        <v>1.58</v>
      </c>
      <c r="BN9">
        <v>0.53</v>
      </c>
      <c r="BO9">
        <v>15.35</v>
      </c>
      <c r="BP9">
        <v>0</v>
      </c>
      <c r="BQ9">
        <v>4.3899999999999997</v>
      </c>
      <c r="BR9">
        <v>2.15</v>
      </c>
      <c r="BS9">
        <v>0.45</v>
      </c>
      <c r="BT9">
        <v>0</v>
      </c>
      <c r="BU9">
        <v>0</v>
      </c>
      <c r="BV9">
        <v>0</v>
      </c>
      <c r="BW9">
        <f t="shared" si="2"/>
        <v>71.850000000000009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</v>
      </c>
      <c r="K10">
        <v>215.5301</v>
      </c>
      <c r="L10">
        <v>653.15009999999995</v>
      </c>
      <c r="M10">
        <v>74</v>
      </c>
      <c r="N10">
        <v>118.125</v>
      </c>
      <c r="O10">
        <v>123.66562500000001</v>
      </c>
      <c r="P10">
        <v>132</v>
      </c>
      <c r="Q10">
        <v>21.82</v>
      </c>
      <c r="R10">
        <v>42.390099999999997</v>
      </c>
      <c r="S10">
        <v>26.3901</v>
      </c>
      <c r="T10">
        <v>0</v>
      </c>
      <c r="U10">
        <v>418.77</v>
      </c>
      <c r="V10">
        <v>20.73</v>
      </c>
      <c r="W10">
        <v>44.311</v>
      </c>
      <c r="X10">
        <v>147.515625</v>
      </c>
      <c r="Y10">
        <v>0</v>
      </c>
      <c r="Z10">
        <v>13.1076</v>
      </c>
      <c r="AA10">
        <v>14.04936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38.127600000000001</v>
      </c>
      <c r="AH10">
        <v>152.94049999999999</v>
      </c>
      <c r="AI10">
        <v>2.5459999999999998</v>
      </c>
      <c r="AJ10">
        <v>0</v>
      </c>
      <c r="AK10">
        <v>51.394500000000001</v>
      </c>
      <c r="AL10">
        <v>83.664000000000001</v>
      </c>
      <c r="AM10">
        <v>0</v>
      </c>
      <c r="AN10">
        <v>0.68867999999999996</v>
      </c>
      <c r="AO10">
        <v>20.58</v>
      </c>
      <c r="AP10">
        <v>12.9381</v>
      </c>
      <c r="AQ10">
        <v>9.1349999999999998</v>
      </c>
      <c r="AR10">
        <v>48.576000000000001</v>
      </c>
      <c r="AS10">
        <v>31.897383000000001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71.88000000000001</v>
      </c>
      <c r="BA10">
        <f t="shared" si="1"/>
        <v>2766.6451570000004</v>
      </c>
      <c r="BB10">
        <v>7</v>
      </c>
      <c r="BD10">
        <v>16.05</v>
      </c>
      <c r="BE10">
        <v>7.63</v>
      </c>
      <c r="BF10">
        <v>1.01</v>
      </c>
      <c r="BG10">
        <v>4.07</v>
      </c>
      <c r="BH10">
        <v>5.81</v>
      </c>
      <c r="BI10">
        <v>4.8499999999999996</v>
      </c>
      <c r="BJ10">
        <v>2.5099999999999998</v>
      </c>
      <c r="BK10">
        <v>3.33</v>
      </c>
      <c r="BL10">
        <v>2.17</v>
      </c>
      <c r="BM10">
        <v>1.58</v>
      </c>
      <c r="BN10">
        <v>0.53</v>
      </c>
      <c r="BO10">
        <v>15.35</v>
      </c>
      <c r="BP10">
        <v>0</v>
      </c>
      <c r="BQ10">
        <v>4.3899999999999997</v>
      </c>
      <c r="BR10">
        <v>2.15</v>
      </c>
      <c r="BS10">
        <v>0.45</v>
      </c>
      <c r="BT10">
        <v>0</v>
      </c>
      <c r="BU10">
        <v>0</v>
      </c>
      <c r="BV10">
        <v>0</v>
      </c>
      <c r="BW10">
        <f t="shared" si="2"/>
        <v>71.88000000000001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</v>
      </c>
      <c r="K11">
        <v>215.5301</v>
      </c>
      <c r="L11">
        <v>653.15009999999995</v>
      </c>
      <c r="M11">
        <v>74</v>
      </c>
      <c r="N11">
        <v>118.125</v>
      </c>
      <c r="O11">
        <v>123.66562500000001</v>
      </c>
      <c r="P11">
        <v>132</v>
      </c>
      <c r="Q11">
        <v>21.82</v>
      </c>
      <c r="R11">
        <v>42.390099999999997</v>
      </c>
      <c r="S11">
        <v>26.3901</v>
      </c>
      <c r="T11">
        <v>0</v>
      </c>
      <c r="U11">
        <v>418.77</v>
      </c>
      <c r="V11">
        <v>20.73</v>
      </c>
      <c r="W11">
        <v>44.311</v>
      </c>
      <c r="X11">
        <v>147.515625</v>
      </c>
      <c r="Y11">
        <v>0</v>
      </c>
      <c r="Z11">
        <v>13.1076</v>
      </c>
      <c r="AA11">
        <v>14.04936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38.127600000000001</v>
      </c>
      <c r="AH11">
        <v>152.94049999999999</v>
      </c>
      <c r="AI11">
        <v>2.5459999999999998</v>
      </c>
      <c r="AJ11">
        <v>0</v>
      </c>
      <c r="AK11">
        <v>51.394500000000001</v>
      </c>
      <c r="AL11">
        <v>83.664000000000001</v>
      </c>
      <c r="AM11">
        <v>0</v>
      </c>
      <c r="AN11">
        <v>0.68867999999999996</v>
      </c>
      <c r="AO11">
        <v>20.58</v>
      </c>
      <c r="AP11">
        <v>12.9381</v>
      </c>
      <c r="AQ11">
        <v>8.5679999999999996</v>
      </c>
      <c r="AR11">
        <v>48.576000000000001</v>
      </c>
      <c r="AS11">
        <v>31.897383000000001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72.03</v>
      </c>
      <c r="BA11">
        <f t="shared" si="1"/>
        <v>2766.2281570000005</v>
      </c>
      <c r="BB11">
        <v>8</v>
      </c>
      <c r="BD11">
        <v>16.95</v>
      </c>
      <c r="BE11">
        <v>7.45</v>
      </c>
      <c r="BF11">
        <v>1.1200000000000001</v>
      </c>
      <c r="BG11">
        <v>3.95</v>
      </c>
      <c r="BH11">
        <v>5.63</v>
      </c>
      <c r="BI11">
        <v>4.75</v>
      </c>
      <c r="BJ11">
        <v>2.72</v>
      </c>
      <c r="BK11">
        <v>3.33</v>
      </c>
      <c r="BL11">
        <v>2.08</v>
      </c>
      <c r="BM11">
        <v>1.58</v>
      </c>
      <c r="BN11">
        <v>0.51</v>
      </c>
      <c r="BO11">
        <v>14.98</v>
      </c>
      <c r="BP11">
        <v>0</v>
      </c>
      <c r="BQ11">
        <v>4.26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72.03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</v>
      </c>
      <c r="K12">
        <v>215.5301</v>
      </c>
      <c r="L12">
        <v>653.15009999999995</v>
      </c>
      <c r="M12">
        <v>74</v>
      </c>
      <c r="N12">
        <v>118.125</v>
      </c>
      <c r="O12">
        <v>123.66562500000001</v>
      </c>
      <c r="P12">
        <v>132</v>
      </c>
      <c r="Q12">
        <v>21.82</v>
      </c>
      <c r="R12">
        <v>42.390099999999997</v>
      </c>
      <c r="S12">
        <v>26.3901</v>
      </c>
      <c r="T12">
        <v>0</v>
      </c>
      <c r="U12">
        <v>418.77</v>
      </c>
      <c r="V12">
        <v>20.73</v>
      </c>
      <c r="W12">
        <v>44.311</v>
      </c>
      <c r="X12">
        <v>147.515625</v>
      </c>
      <c r="Y12">
        <v>0</v>
      </c>
      <c r="Z12">
        <v>13.1076</v>
      </c>
      <c r="AA12">
        <v>14.04936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38.127600000000001</v>
      </c>
      <c r="AH12">
        <v>152.94049999999999</v>
      </c>
      <c r="AI12">
        <v>2.5459999999999998</v>
      </c>
      <c r="AJ12">
        <v>0</v>
      </c>
      <c r="AK12">
        <v>51.394500000000001</v>
      </c>
      <c r="AL12">
        <v>83.664000000000001</v>
      </c>
      <c r="AM12">
        <v>0</v>
      </c>
      <c r="AN12">
        <v>0.68867999999999996</v>
      </c>
      <c r="AO12">
        <v>20.58</v>
      </c>
      <c r="AP12">
        <v>12.9381</v>
      </c>
      <c r="AQ12">
        <v>5.04</v>
      </c>
      <c r="AR12">
        <v>48.576000000000001</v>
      </c>
      <c r="AS12">
        <v>31.897383000000001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72.2</v>
      </c>
      <c r="BA12">
        <f t="shared" si="1"/>
        <v>2762.8701569999998</v>
      </c>
      <c r="BB12">
        <v>9</v>
      </c>
      <c r="BD12">
        <v>16.95</v>
      </c>
      <c r="BE12">
        <v>7.45</v>
      </c>
      <c r="BF12">
        <v>1.1200000000000001</v>
      </c>
      <c r="BG12">
        <v>3.95</v>
      </c>
      <c r="BH12">
        <v>5.63</v>
      </c>
      <c r="BI12">
        <v>4.75</v>
      </c>
      <c r="BJ12">
        <v>2.89</v>
      </c>
      <c r="BK12">
        <v>3.33</v>
      </c>
      <c r="BL12">
        <v>2.08</v>
      </c>
      <c r="BM12">
        <v>1.58</v>
      </c>
      <c r="BN12">
        <v>0.51</v>
      </c>
      <c r="BO12">
        <v>14.98</v>
      </c>
      <c r="BP12">
        <v>0</v>
      </c>
      <c r="BQ12">
        <v>4.26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72.2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</v>
      </c>
      <c r="K13">
        <v>215.5301</v>
      </c>
      <c r="L13">
        <v>653.15009999999995</v>
      </c>
      <c r="M13">
        <v>74</v>
      </c>
      <c r="N13">
        <v>118.125</v>
      </c>
      <c r="O13">
        <v>123.66562500000001</v>
      </c>
      <c r="P13">
        <v>132</v>
      </c>
      <c r="Q13">
        <v>21.82</v>
      </c>
      <c r="R13">
        <v>42.390099999999997</v>
      </c>
      <c r="S13">
        <v>26.3901</v>
      </c>
      <c r="T13">
        <v>0</v>
      </c>
      <c r="U13">
        <v>418.77</v>
      </c>
      <c r="V13">
        <v>20.73</v>
      </c>
      <c r="W13">
        <v>44.311</v>
      </c>
      <c r="X13">
        <v>147.515625</v>
      </c>
      <c r="Y13">
        <v>0</v>
      </c>
      <c r="Z13">
        <v>19.6614</v>
      </c>
      <c r="AA13">
        <v>7.9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38.127600000000001</v>
      </c>
      <c r="AH13">
        <v>152.94049999999999</v>
      </c>
      <c r="AI13">
        <v>2.5459999999999998</v>
      </c>
      <c r="AJ13">
        <v>0</v>
      </c>
      <c r="AK13">
        <v>51.394500000000001</v>
      </c>
      <c r="AL13">
        <v>83.664000000000001</v>
      </c>
      <c r="AM13">
        <v>0</v>
      </c>
      <c r="AN13">
        <v>0.68867999999999996</v>
      </c>
      <c r="AO13">
        <v>20.58</v>
      </c>
      <c r="AP13">
        <v>12.9381</v>
      </c>
      <c r="AQ13">
        <v>0</v>
      </c>
      <c r="AR13">
        <v>48.576000000000001</v>
      </c>
      <c r="AS13">
        <v>31.897383000000001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72.37</v>
      </c>
      <c r="BA13">
        <f t="shared" si="1"/>
        <v>2758.4045970000002</v>
      </c>
      <c r="BB13">
        <v>10</v>
      </c>
      <c r="BD13">
        <v>16.95</v>
      </c>
      <c r="BE13">
        <v>7.45</v>
      </c>
      <c r="BF13">
        <v>1.1200000000000001</v>
      </c>
      <c r="BG13">
        <v>3.95</v>
      </c>
      <c r="BH13">
        <v>5.63</v>
      </c>
      <c r="BI13">
        <v>4.75</v>
      </c>
      <c r="BJ13">
        <v>3.06</v>
      </c>
      <c r="BK13">
        <v>3.33</v>
      </c>
      <c r="BL13">
        <v>2.08</v>
      </c>
      <c r="BM13">
        <v>1.58</v>
      </c>
      <c r="BN13">
        <v>0.51</v>
      </c>
      <c r="BO13">
        <v>14.98</v>
      </c>
      <c r="BP13">
        <v>0</v>
      </c>
      <c r="BQ13">
        <v>4.26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72.37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</v>
      </c>
      <c r="K14">
        <v>215.5301</v>
      </c>
      <c r="L14">
        <v>653.15009999999995</v>
      </c>
      <c r="M14">
        <v>74</v>
      </c>
      <c r="N14">
        <v>118.125</v>
      </c>
      <c r="O14">
        <v>123.66562500000001</v>
      </c>
      <c r="P14">
        <v>132</v>
      </c>
      <c r="Q14">
        <v>21.82</v>
      </c>
      <c r="R14">
        <v>42.390099999999997</v>
      </c>
      <c r="S14">
        <v>26.3901</v>
      </c>
      <c r="T14">
        <v>0</v>
      </c>
      <c r="U14">
        <v>418.77</v>
      </c>
      <c r="V14">
        <v>20.73</v>
      </c>
      <c r="W14">
        <v>44.311</v>
      </c>
      <c r="X14">
        <v>147.515625</v>
      </c>
      <c r="Y14">
        <v>0</v>
      </c>
      <c r="Z14">
        <v>19.6614</v>
      </c>
      <c r="AA14">
        <v>0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38.127600000000001</v>
      </c>
      <c r="AH14">
        <v>152.94049999999999</v>
      </c>
      <c r="AI14">
        <v>2.5459999999999998</v>
      </c>
      <c r="AJ14">
        <v>0</v>
      </c>
      <c r="AK14">
        <v>51.394500000000001</v>
      </c>
      <c r="AL14">
        <v>83.664000000000001</v>
      </c>
      <c r="AM14">
        <v>0</v>
      </c>
      <c r="AN14">
        <v>0.68867999999999996</v>
      </c>
      <c r="AO14">
        <v>20.58</v>
      </c>
      <c r="AP14">
        <v>12.9381</v>
      </c>
      <c r="AQ14">
        <v>0</v>
      </c>
      <c r="AR14">
        <v>48.576000000000001</v>
      </c>
      <c r="AS14">
        <v>31.897383000000001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72.37</v>
      </c>
      <c r="BA14">
        <f t="shared" si="1"/>
        <v>2750.5045970000001</v>
      </c>
      <c r="BB14">
        <v>11</v>
      </c>
      <c r="BD14">
        <v>16.95</v>
      </c>
      <c r="BE14">
        <v>7.45</v>
      </c>
      <c r="BF14">
        <v>1.1200000000000001</v>
      </c>
      <c r="BG14">
        <v>3.95</v>
      </c>
      <c r="BH14">
        <v>5.63</v>
      </c>
      <c r="BI14">
        <v>4.75</v>
      </c>
      <c r="BJ14">
        <v>3.06</v>
      </c>
      <c r="BK14">
        <v>3.33</v>
      </c>
      <c r="BL14">
        <v>2.08</v>
      </c>
      <c r="BM14">
        <v>1.58</v>
      </c>
      <c r="BN14">
        <v>0.51</v>
      </c>
      <c r="BO14">
        <v>14.98</v>
      </c>
      <c r="BP14">
        <v>0</v>
      </c>
      <c r="BQ14">
        <v>4.26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72.37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</v>
      </c>
      <c r="K15">
        <v>215.5301</v>
      </c>
      <c r="L15">
        <v>653.15009999999995</v>
      </c>
      <c r="M15">
        <v>74</v>
      </c>
      <c r="N15">
        <v>118.125</v>
      </c>
      <c r="O15">
        <v>123.66562500000001</v>
      </c>
      <c r="P15">
        <v>132</v>
      </c>
      <c r="Q15">
        <v>21.82</v>
      </c>
      <c r="R15">
        <v>42.390099999999997</v>
      </c>
      <c r="S15">
        <v>26.3901</v>
      </c>
      <c r="T15">
        <v>0</v>
      </c>
      <c r="U15">
        <v>418.77</v>
      </c>
      <c r="V15">
        <v>20.73</v>
      </c>
      <c r="W15">
        <v>44.311</v>
      </c>
      <c r="X15">
        <v>147.515625</v>
      </c>
      <c r="Y15">
        <v>0</v>
      </c>
      <c r="Z15">
        <v>19.6614</v>
      </c>
      <c r="AA15">
        <v>0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38.127600000000001</v>
      </c>
      <c r="AH15">
        <v>152.94049999999999</v>
      </c>
      <c r="AI15">
        <v>2.5459999999999998</v>
      </c>
      <c r="AJ15">
        <v>0</v>
      </c>
      <c r="AK15">
        <v>51.394500000000001</v>
      </c>
      <c r="AL15">
        <v>79.364599999999996</v>
      </c>
      <c r="AM15">
        <v>0</v>
      </c>
      <c r="AN15">
        <v>0.68867999999999996</v>
      </c>
      <c r="AO15">
        <v>20.58</v>
      </c>
      <c r="AP15">
        <v>11.529</v>
      </c>
      <c r="AQ15">
        <v>0</v>
      </c>
      <c r="AR15">
        <v>48.576000000000001</v>
      </c>
      <c r="AS15">
        <v>31.897383000000001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72.31</v>
      </c>
      <c r="BA15">
        <f t="shared" si="1"/>
        <v>2744.736097</v>
      </c>
      <c r="BB15">
        <v>12</v>
      </c>
      <c r="BD15">
        <v>16.95</v>
      </c>
      <c r="BE15">
        <v>7.45</v>
      </c>
      <c r="BF15">
        <v>1.1200000000000001</v>
      </c>
      <c r="BG15">
        <v>3.95</v>
      </c>
      <c r="BH15">
        <v>5.63</v>
      </c>
      <c r="BI15">
        <v>4.6900000000000004</v>
      </c>
      <c r="BJ15">
        <v>3.06</v>
      </c>
      <c r="BK15">
        <v>3.33</v>
      </c>
      <c r="BL15">
        <v>2.08</v>
      </c>
      <c r="BM15">
        <v>1.58</v>
      </c>
      <c r="BN15">
        <v>0.51</v>
      </c>
      <c r="BO15">
        <v>14.98</v>
      </c>
      <c r="BP15">
        <v>0</v>
      </c>
      <c r="BQ15">
        <v>4.26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72.31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</v>
      </c>
      <c r="K16">
        <v>215.5301</v>
      </c>
      <c r="L16">
        <v>653.15009999999995</v>
      </c>
      <c r="M16">
        <v>74</v>
      </c>
      <c r="N16">
        <v>118.125</v>
      </c>
      <c r="O16">
        <v>123.66562500000001</v>
      </c>
      <c r="P16">
        <v>132</v>
      </c>
      <c r="Q16">
        <v>21.82</v>
      </c>
      <c r="R16">
        <v>42.390099999999997</v>
      </c>
      <c r="S16">
        <v>26.3901</v>
      </c>
      <c r="T16">
        <v>0</v>
      </c>
      <c r="U16">
        <v>418.77</v>
      </c>
      <c r="V16">
        <v>20.73</v>
      </c>
      <c r="W16">
        <v>44.311</v>
      </c>
      <c r="X16">
        <v>147.515625</v>
      </c>
      <c r="Y16">
        <v>0</v>
      </c>
      <c r="Z16">
        <v>19.6614</v>
      </c>
      <c r="AA16">
        <v>0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38.127600000000001</v>
      </c>
      <c r="AH16">
        <v>152.94049999999999</v>
      </c>
      <c r="AI16">
        <v>15.276</v>
      </c>
      <c r="AJ16">
        <v>0</v>
      </c>
      <c r="AK16">
        <v>51.394500000000001</v>
      </c>
      <c r="AL16">
        <v>79.364599999999996</v>
      </c>
      <c r="AM16">
        <v>0</v>
      </c>
      <c r="AN16">
        <v>0.68867999999999996</v>
      </c>
      <c r="AO16">
        <v>20.58</v>
      </c>
      <c r="AP16">
        <v>11.529</v>
      </c>
      <c r="AQ16">
        <v>0</v>
      </c>
      <c r="AR16">
        <v>53.543999999999997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72.31</v>
      </c>
      <c r="BA16">
        <f t="shared" si="1"/>
        <v>2762.4340969999998</v>
      </c>
      <c r="BB16">
        <v>13</v>
      </c>
      <c r="BD16">
        <v>16.95</v>
      </c>
      <c r="BE16">
        <v>7.45</v>
      </c>
      <c r="BF16">
        <v>1.1200000000000001</v>
      </c>
      <c r="BG16">
        <v>3.95</v>
      </c>
      <c r="BH16">
        <v>5.63</v>
      </c>
      <c r="BI16">
        <v>4.6900000000000004</v>
      </c>
      <c r="BJ16">
        <v>3.06</v>
      </c>
      <c r="BK16">
        <v>3.33</v>
      </c>
      <c r="BL16">
        <v>2.08</v>
      </c>
      <c r="BM16">
        <v>1.58</v>
      </c>
      <c r="BN16">
        <v>0.51</v>
      </c>
      <c r="BO16">
        <v>14.98</v>
      </c>
      <c r="BP16">
        <v>0</v>
      </c>
      <c r="BQ16">
        <v>4.26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72.31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</v>
      </c>
      <c r="K17">
        <v>215.5301</v>
      </c>
      <c r="L17">
        <v>653.15009999999995</v>
      </c>
      <c r="M17">
        <v>74</v>
      </c>
      <c r="N17">
        <v>118.125</v>
      </c>
      <c r="O17">
        <v>123.66562500000001</v>
      </c>
      <c r="P17">
        <v>132</v>
      </c>
      <c r="Q17">
        <v>21.82</v>
      </c>
      <c r="R17">
        <v>42.390099999999997</v>
      </c>
      <c r="S17">
        <v>26.3901</v>
      </c>
      <c r="T17">
        <v>0</v>
      </c>
      <c r="U17">
        <v>418.77</v>
      </c>
      <c r="V17">
        <v>20.73</v>
      </c>
      <c r="W17">
        <v>44.311</v>
      </c>
      <c r="X17">
        <v>147.515625</v>
      </c>
      <c r="Y17">
        <v>0</v>
      </c>
      <c r="Z17">
        <v>0</v>
      </c>
      <c r="AA17">
        <v>0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38.127600000000001</v>
      </c>
      <c r="AH17">
        <v>152.94049999999999</v>
      </c>
      <c r="AI17">
        <v>15.276</v>
      </c>
      <c r="AJ17">
        <v>0</v>
      </c>
      <c r="AK17">
        <v>51.394500000000001</v>
      </c>
      <c r="AL17">
        <v>79.364599999999996</v>
      </c>
      <c r="AM17">
        <v>0</v>
      </c>
      <c r="AN17">
        <v>0.68867999999999996</v>
      </c>
      <c r="AO17">
        <v>20.58</v>
      </c>
      <c r="AP17">
        <v>11.529</v>
      </c>
      <c r="AQ17">
        <v>0</v>
      </c>
      <c r="AR17">
        <v>53.543999999999997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71.25</v>
      </c>
      <c r="BA17">
        <f t="shared" si="1"/>
        <v>2741.7126969999999</v>
      </c>
      <c r="BB17">
        <v>14</v>
      </c>
      <c r="BD17">
        <v>16.95</v>
      </c>
      <c r="BE17">
        <v>7.45</v>
      </c>
      <c r="BF17">
        <v>1.1200000000000001</v>
      </c>
      <c r="BG17">
        <v>3.95</v>
      </c>
      <c r="BH17">
        <v>5.63</v>
      </c>
      <c r="BI17">
        <v>4.6900000000000004</v>
      </c>
      <c r="BJ17">
        <v>3.21</v>
      </c>
      <c r="BK17">
        <v>3.33</v>
      </c>
      <c r="BL17">
        <v>2.08</v>
      </c>
      <c r="BM17">
        <v>1.58</v>
      </c>
      <c r="BN17">
        <v>0.51</v>
      </c>
      <c r="BO17">
        <v>13.77</v>
      </c>
      <c r="BP17">
        <v>0</v>
      </c>
      <c r="BQ17">
        <v>4.26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71.25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</v>
      </c>
      <c r="K18">
        <v>215.5301</v>
      </c>
      <c r="L18">
        <v>653.15009999999995</v>
      </c>
      <c r="M18">
        <v>74</v>
      </c>
      <c r="N18">
        <v>118.125</v>
      </c>
      <c r="O18">
        <v>123.66562500000001</v>
      </c>
      <c r="P18">
        <v>132</v>
      </c>
      <c r="Q18">
        <v>21.82</v>
      </c>
      <c r="R18">
        <v>42.390099999999997</v>
      </c>
      <c r="S18">
        <v>26.3901</v>
      </c>
      <c r="T18">
        <v>0</v>
      </c>
      <c r="U18">
        <v>418.77</v>
      </c>
      <c r="V18">
        <v>20.73</v>
      </c>
      <c r="W18">
        <v>44.311</v>
      </c>
      <c r="X18">
        <v>147.515625</v>
      </c>
      <c r="Y18">
        <v>0</v>
      </c>
      <c r="Z18">
        <v>0</v>
      </c>
      <c r="AA18">
        <v>0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38.127600000000001</v>
      </c>
      <c r="AH18">
        <v>152.94049999999999</v>
      </c>
      <c r="AI18">
        <v>15.276</v>
      </c>
      <c r="AJ18">
        <v>0</v>
      </c>
      <c r="AK18">
        <v>51.394500000000001</v>
      </c>
      <c r="AL18">
        <v>79.364599999999996</v>
      </c>
      <c r="AM18">
        <v>0</v>
      </c>
      <c r="AN18">
        <v>0.68867999999999996</v>
      </c>
      <c r="AO18">
        <v>20.58</v>
      </c>
      <c r="AP18">
        <v>11.529</v>
      </c>
      <c r="AQ18">
        <v>0</v>
      </c>
      <c r="AR18">
        <v>53.543999999999997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71.25</v>
      </c>
      <c r="BA18">
        <f t="shared" si="1"/>
        <v>2741.7126969999999</v>
      </c>
      <c r="BB18">
        <v>15</v>
      </c>
      <c r="BD18">
        <v>16.95</v>
      </c>
      <c r="BE18">
        <v>7.45</v>
      </c>
      <c r="BF18">
        <v>1.1200000000000001</v>
      </c>
      <c r="BG18">
        <v>3.95</v>
      </c>
      <c r="BH18">
        <v>5.63</v>
      </c>
      <c r="BI18">
        <v>4.6900000000000004</v>
      </c>
      <c r="BJ18">
        <v>3.21</v>
      </c>
      <c r="BK18">
        <v>3.33</v>
      </c>
      <c r="BL18">
        <v>2.08</v>
      </c>
      <c r="BM18">
        <v>1.58</v>
      </c>
      <c r="BN18">
        <v>0.51</v>
      </c>
      <c r="BO18">
        <v>13.77</v>
      </c>
      <c r="BP18">
        <v>0</v>
      </c>
      <c r="BQ18">
        <v>4.26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71.25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</v>
      </c>
      <c r="K19">
        <v>215.5301</v>
      </c>
      <c r="L19">
        <v>653.15009999999995</v>
      </c>
      <c r="M19">
        <v>74</v>
      </c>
      <c r="N19">
        <v>118.125</v>
      </c>
      <c r="O19">
        <v>123.66562500000001</v>
      </c>
      <c r="P19">
        <v>132</v>
      </c>
      <c r="Q19">
        <v>21.82</v>
      </c>
      <c r="R19">
        <v>42.390099999999997</v>
      </c>
      <c r="S19">
        <v>26.3901</v>
      </c>
      <c r="T19">
        <v>0</v>
      </c>
      <c r="U19">
        <v>418.77</v>
      </c>
      <c r="V19">
        <v>20.73</v>
      </c>
      <c r="W19">
        <v>44.311</v>
      </c>
      <c r="X19">
        <v>147.515625</v>
      </c>
      <c r="Y19">
        <v>0</v>
      </c>
      <c r="Z19">
        <v>0</v>
      </c>
      <c r="AA19">
        <v>0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38.127600000000001</v>
      </c>
      <c r="AH19">
        <v>152.94049999999999</v>
      </c>
      <c r="AI19">
        <v>15.276</v>
      </c>
      <c r="AJ19">
        <v>0</v>
      </c>
      <c r="AK19">
        <v>51.394500000000001</v>
      </c>
      <c r="AL19">
        <v>79.364599999999996</v>
      </c>
      <c r="AM19">
        <v>0</v>
      </c>
      <c r="AN19">
        <v>0.68867999999999996</v>
      </c>
      <c r="AO19">
        <v>20.58</v>
      </c>
      <c r="AP19">
        <v>11.529</v>
      </c>
      <c r="AQ19">
        <v>0</v>
      </c>
      <c r="AR19">
        <v>53.543999999999997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71.009999999999991</v>
      </c>
      <c r="BA19">
        <f t="shared" si="1"/>
        <v>2741.4726970000002</v>
      </c>
      <c r="BB19">
        <v>16</v>
      </c>
      <c r="BD19">
        <v>16.95</v>
      </c>
      <c r="BE19">
        <v>7.45</v>
      </c>
      <c r="BF19">
        <v>1.1200000000000001</v>
      </c>
      <c r="BG19">
        <v>3.95</v>
      </c>
      <c r="BH19">
        <v>5.63</v>
      </c>
      <c r="BI19">
        <v>4.6900000000000004</v>
      </c>
      <c r="BJ19">
        <v>3.21</v>
      </c>
      <c r="BK19">
        <v>3.33</v>
      </c>
      <c r="BL19">
        <v>2.08</v>
      </c>
      <c r="BM19">
        <v>1.58</v>
      </c>
      <c r="BN19">
        <v>0.51</v>
      </c>
      <c r="BO19">
        <v>13.53</v>
      </c>
      <c r="BP19">
        <v>0</v>
      </c>
      <c r="BQ19">
        <v>4.26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71.009999999999991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</v>
      </c>
      <c r="K20">
        <v>215.5301</v>
      </c>
      <c r="L20">
        <v>653.15009999999995</v>
      </c>
      <c r="M20">
        <v>74</v>
      </c>
      <c r="N20">
        <v>118.125</v>
      </c>
      <c r="O20">
        <v>123.66562500000001</v>
      </c>
      <c r="P20">
        <v>132</v>
      </c>
      <c r="Q20">
        <v>21.82</v>
      </c>
      <c r="R20">
        <v>42.390099999999997</v>
      </c>
      <c r="S20">
        <v>26.3901</v>
      </c>
      <c r="T20">
        <v>0</v>
      </c>
      <c r="U20">
        <v>418.77</v>
      </c>
      <c r="V20">
        <v>20.73</v>
      </c>
      <c r="W20">
        <v>44.311</v>
      </c>
      <c r="X20">
        <v>147.515625</v>
      </c>
      <c r="Y20">
        <v>0</v>
      </c>
      <c r="Z20">
        <v>0</v>
      </c>
      <c r="AA20">
        <v>0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38.127600000000001</v>
      </c>
      <c r="AH20">
        <v>152.94049999999999</v>
      </c>
      <c r="AI20">
        <v>15.276</v>
      </c>
      <c r="AJ20">
        <v>0</v>
      </c>
      <c r="AK20">
        <v>51.394500000000001</v>
      </c>
      <c r="AL20">
        <v>79.364599999999996</v>
      </c>
      <c r="AM20">
        <v>0</v>
      </c>
      <c r="AN20">
        <v>0.68867999999999996</v>
      </c>
      <c r="AO20">
        <v>20.58</v>
      </c>
      <c r="AP20">
        <v>11.529</v>
      </c>
      <c r="AQ20">
        <v>0</v>
      </c>
      <c r="AR20">
        <v>48.576000000000001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71.009999999999991</v>
      </c>
      <c r="BA20">
        <f t="shared" si="1"/>
        <v>2736.5046970000003</v>
      </c>
      <c r="BB20">
        <v>17</v>
      </c>
      <c r="BD20">
        <v>16.95</v>
      </c>
      <c r="BE20">
        <v>7.45</v>
      </c>
      <c r="BF20">
        <v>1.1200000000000001</v>
      </c>
      <c r="BG20">
        <v>3.95</v>
      </c>
      <c r="BH20">
        <v>5.63</v>
      </c>
      <c r="BI20">
        <v>4.6900000000000004</v>
      </c>
      <c r="BJ20">
        <v>3.21</v>
      </c>
      <c r="BK20">
        <v>3.33</v>
      </c>
      <c r="BL20">
        <v>2.08</v>
      </c>
      <c r="BM20">
        <v>1.58</v>
      </c>
      <c r="BN20">
        <v>0.51</v>
      </c>
      <c r="BO20">
        <v>13.53</v>
      </c>
      <c r="BP20">
        <v>0</v>
      </c>
      <c r="BQ20">
        <v>4.26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71.009999999999991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</v>
      </c>
      <c r="K21">
        <v>212.57730000000001</v>
      </c>
      <c r="L21">
        <v>607.22209999999995</v>
      </c>
      <c r="M21">
        <v>74</v>
      </c>
      <c r="N21">
        <v>118.125</v>
      </c>
      <c r="O21">
        <v>123.66562500000001</v>
      </c>
      <c r="P21">
        <v>132</v>
      </c>
      <c r="Q21">
        <v>21.82</v>
      </c>
      <c r="R21">
        <v>42.390099999999997</v>
      </c>
      <c r="S21">
        <v>26.3901</v>
      </c>
      <c r="T21">
        <v>0</v>
      </c>
      <c r="U21">
        <v>418.77</v>
      </c>
      <c r="V21">
        <v>20.73</v>
      </c>
      <c r="W21">
        <v>44.311</v>
      </c>
      <c r="X21">
        <v>147.515625</v>
      </c>
      <c r="Y21">
        <v>0</v>
      </c>
      <c r="Z21">
        <v>0</v>
      </c>
      <c r="AA21">
        <v>0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38.127600000000001</v>
      </c>
      <c r="AH21">
        <v>152.94049999999999</v>
      </c>
      <c r="AI21">
        <v>15.276</v>
      </c>
      <c r="AJ21">
        <v>0</v>
      </c>
      <c r="AK21">
        <v>51.394500000000001</v>
      </c>
      <c r="AL21">
        <v>79.364599999999996</v>
      </c>
      <c r="AM21">
        <v>0</v>
      </c>
      <c r="AN21">
        <v>0.68867999999999996</v>
      </c>
      <c r="AO21">
        <v>20.58</v>
      </c>
      <c r="AP21">
        <v>11.529</v>
      </c>
      <c r="AQ21">
        <v>8.9459999999999997</v>
      </c>
      <c r="AR21">
        <v>48.576000000000001</v>
      </c>
      <c r="AS21">
        <v>32.284799999999997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71.099999999999994</v>
      </c>
      <c r="BA21">
        <f t="shared" si="1"/>
        <v>2697.0473139999995</v>
      </c>
      <c r="BB21">
        <v>18</v>
      </c>
      <c r="BD21">
        <v>16.95</v>
      </c>
      <c r="BE21">
        <v>7.45</v>
      </c>
      <c r="BF21">
        <v>1.1200000000000001</v>
      </c>
      <c r="BG21">
        <v>3.95</v>
      </c>
      <c r="BH21">
        <v>5.63</v>
      </c>
      <c r="BI21">
        <v>4.6900000000000004</v>
      </c>
      <c r="BJ21">
        <v>3.21</v>
      </c>
      <c r="BK21">
        <v>3.33</v>
      </c>
      <c r="BL21">
        <v>2.17</v>
      </c>
      <c r="BM21">
        <v>1.58</v>
      </c>
      <c r="BN21">
        <v>0.51</v>
      </c>
      <c r="BO21">
        <v>13.53</v>
      </c>
      <c r="BP21">
        <v>0</v>
      </c>
      <c r="BQ21">
        <v>4.26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71.099999999999994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</v>
      </c>
      <c r="K22">
        <v>215.5301</v>
      </c>
      <c r="L22">
        <v>653.15009999999995</v>
      </c>
      <c r="M22">
        <v>74</v>
      </c>
      <c r="N22">
        <v>118.125</v>
      </c>
      <c r="O22">
        <v>123.66562500000001</v>
      </c>
      <c r="P22">
        <v>132</v>
      </c>
      <c r="Q22">
        <v>21.82</v>
      </c>
      <c r="R22">
        <v>42.390099999999997</v>
      </c>
      <c r="S22">
        <v>26.3901</v>
      </c>
      <c r="T22">
        <v>0</v>
      </c>
      <c r="U22">
        <v>418.77</v>
      </c>
      <c r="V22">
        <v>20.73</v>
      </c>
      <c r="W22">
        <v>44.311</v>
      </c>
      <c r="X22">
        <v>147.515625</v>
      </c>
      <c r="Y22">
        <v>0</v>
      </c>
      <c r="Z22">
        <v>0</v>
      </c>
      <c r="AA22">
        <v>0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38.127600000000001</v>
      </c>
      <c r="AH22">
        <v>152.94049999999999</v>
      </c>
      <c r="AI22">
        <v>15.276</v>
      </c>
      <c r="AJ22">
        <v>0</v>
      </c>
      <c r="AK22">
        <v>51.394500000000001</v>
      </c>
      <c r="AL22">
        <v>79.364599999999996</v>
      </c>
      <c r="AM22">
        <v>0</v>
      </c>
      <c r="AN22">
        <v>0.68867999999999996</v>
      </c>
      <c r="AO22">
        <v>20.58</v>
      </c>
      <c r="AP22">
        <v>11.529</v>
      </c>
      <c r="AQ22">
        <v>17.891999999999999</v>
      </c>
      <c r="AR22">
        <v>48.576000000000001</v>
      </c>
      <c r="AS22">
        <v>32.284799999999997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71.099999999999994</v>
      </c>
      <c r="BA22">
        <f t="shared" si="1"/>
        <v>2754.8741139999997</v>
      </c>
      <c r="BB22">
        <v>19</v>
      </c>
      <c r="BD22">
        <v>16.95</v>
      </c>
      <c r="BE22">
        <v>7.45</v>
      </c>
      <c r="BF22">
        <v>1.1200000000000001</v>
      </c>
      <c r="BG22">
        <v>3.95</v>
      </c>
      <c r="BH22">
        <v>5.63</v>
      </c>
      <c r="BI22">
        <v>4.6900000000000004</v>
      </c>
      <c r="BJ22">
        <v>3.21</v>
      </c>
      <c r="BK22">
        <v>3.33</v>
      </c>
      <c r="BL22">
        <v>2.17</v>
      </c>
      <c r="BM22">
        <v>1.58</v>
      </c>
      <c r="BN22">
        <v>0.51</v>
      </c>
      <c r="BO22">
        <v>13.53</v>
      </c>
      <c r="BP22">
        <v>0</v>
      </c>
      <c r="BQ22">
        <v>4.26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71.099999999999994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</v>
      </c>
      <c r="K23">
        <v>215.5301</v>
      </c>
      <c r="L23">
        <v>653.15009999999995</v>
      </c>
      <c r="M23">
        <v>74</v>
      </c>
      <c r="N23">
        <v>118.125</v>
      </c>
      <c r="O23">
        <v>123.66562500000001</v>
      </c>
      <c r="P23">
        <v>132</v>
      </c>
      <c r="Q23">
        <v>21.82</v>
      </c>
      <c r="R23">
        <v>42.390099999999997</v>
      </c>
      <c r="S23">
        <v>26.3901</v>
      </c>
      <c r="T23">
        <v>0</v>
      </c>
      <c r="U23">
        <v>418.77</v>
      </c>
      <c r="V23">
        <v>20.73</v>
      </c>
      <c r="W23">
        <v>44.311</v>
      </c>
      <c r="X23">
        <v>147.515625</v>
      </c>
      <c r="Y23">
        <v>0</v>
      </c>
      <c r="Z23">
        <v>0</v>
      </c>
      <c r="AA23">
        <v>3.16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38.127600000000001</v>
      </c>
      <c r="AH23">
        <v>152.94049999999999</v>
      </c>
      <c r="AI23">
        <v>15.276</v>
      </c>
      <c r="AJ23">
        <v>0</v>
      </c>
      <c r="AK23">
        <v>51.394500000000001</v>
      </c>
      <c r="AL23">
        <v>79.364599999999996</v>
      </c>
      <c r="AM23">
        <v>0</v>
      </c>
      <c r="AN23">
        <v>0.68867999999999996</v>
      </c>
      <c r="AO23">
        <v>20.58</v>
      </c>
      <c r="AP23">
        <v>11.529</v>
      </c>
      <c r="AQ23">
        <v>25.704000000000001</v>
      </c>
      <c r="AR23">
        <v>48.576000000000001</v>
      </c>
      <c r="AS23">
        <v>32.284799999999997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71.039999999999992</v>
      </c>
      <c r="BA23">
        <f t="shared" si="1"/>
        <v>2765.786114</v>
      </c>
      <c r="BB23">
        <v>20</v>
      </c>
      <c r="BD23">
        <v>16.95</v>
      </c>
      <c r="BE23">
        <v>7.45</v>
      </c>
      <c r="BF23">
        <v>1.06</v>
      </c>
      <c r="BG23">
        <v>3.95</v>
      </c>
      <c r="BH23">
        <v>5.63</v>
      </c>
      <c r="BI23">
        <v>4.6900000000000004</v>
      </c>
      <c r="BJ23">
        <v>3.21</v>
      </c>
      <c r="BK23">
        <v>3.33</v>
      </c>
      <c r="BL23">
        <v>2.17</v>
      </c>
      <c r="BM23">
        <v>1.58</v>
      </c>
      <c r="BN23">
        <v>0.51</v>
      </c>
      <c r="BO23">
        <v>13.53</v>
      </c>
      <c r="BP23">
        <v>0</v>
      </c>
      <c r="BQ23">
        <v>4.26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71.039999999999992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</v>
      </c>
      <c r="K24">
        <v>215.5301</v>
      </c>
      <c r="L24">
        <v>653.15009999999995</v>
      </c>
      <c r="M24">
        <v>74</v>
      </c>
      <c r="N24">
        <v>118.125</v>
      </c>
      <c r="O24">
        <v>123.66562500000001</v>
      </c>
      <c r="P24">
        <v>132</v>
      </c>
      <c r="Q24">
        <v>21.82</v>
      </c>
      <c r="R24">
        <v>42.390099999999997</v>
      </c>
      <c r="S24">
        <v>26.3901</v>
      </c>
      <c r="T24">
        <v>0</v>
      </c>
      <c r="U24">
        <v>418.77</v>
      </c>
      <c r="V24">
        <v>20.73</v>
      </c>
      <c r="W24">
        <v>44.311</v>
      </c>
      <c r="X24">
        <v>147.515625</v>
      </c>
      <c r="Y24">
        <v>0</v>
      </c>
      <c r="Z24">
        <v>0</v>
      </c>
      <c r="AA24">
        <v>13.351000000000001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38.127600000000001</v>
      </c>
      <c r="AH24">
        <v>152.94049999999999</v>
      </c>
      <c r="AI24">
        <v>15.276</v>
      </c>
      <c r="AJ24">
        <v>0</v>
      </c>
      <c r="AK24">
        <v>51.394500000000001</v>
      </c>
      <c r="AL24">
        <v>79.364599999999996</v>
      </c>
      <c r="AM24">
        <v>0</v>
      </c>
      <c r="AN24">
        <v>0.68867999999999996</v>
      </c>
      <c r="AO24">
        <v>20.58</v>
      </c>
      <c r="AP24">
        <v>11.529</v>
      </c>
      <c r="AQ24">
        <v>25.704000000000001</v>
      </c>
      <c r="AR24">
        <v>48.576000000000001</v>
      </c>
      <c r="AS24">
        <v>32.284799999999997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71.039999999999992</v>
      </c>
      <c r="BA24">
        <f t="shared" si="1"/>
        <v>2775.9771139999998</v>
      </c>
      <c r="BB24">
        <v>21</v>
      </c>
      <c r="BD24">
        <v>16.95</v>
      </c>
      <c r="BE24">
        <v>7.45</v>
      </c>
      <c r="BF24">
        <v>1.06</v>
      </c>
      <c r="BG24">
        <v>3.95</v>
      </c>
      <c r="BH24">
        <v>5.63</v>
      </c>
      <c r="BI24">
        <v>4.6900000000000004</v>
      </c>
      <c r="BJ24">
        <v>3.21</v>
      </c>
      <c r="BK24">
        <v>3.33</v>
      </c>
      <c r="BL24">
        <v>2.17</v>
      </c>
      <c r="BM24">
        <v>1.58</v>
      </c>
      <c r="BN24">
        <v>0.51</v>
      </c>
      <c r="BO24">
        <v>13.53</v>
      </c>
      <c r="BP24">
        <v>0</v>
      </c>
      <c r="BQ24">
        <v>4.26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71.039999999999992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</v>
      </c>
      <c r="K25">
        <v>215.5301</v>
      </c>
      <c r="L25">
        <v>653.15009999999995</v>
      </c>
      <c r="M25">
        <v>74</v>
      </c>
      <c r="N25">
        <v>118.125</v>
      </c>
      <c r="O25">
        <v>123.66562500000001</v>
      </c>
      <c r="P25">
        <v>132</v>
      </c>
      <c r="Q25">
        <v>21.82</v>
      </c>
      <c r="R25">
        <v>42.390099999999997</v>
      </c>
      <c r="S25">
        <v>26.3901</v>
      </c>
      <c r="T25">
        <v>0</v>
      </c>
      <c r="U25">
        <v>418.77</v>
      </c>
      <c r="V25">
        <v>20.73</v>
      </c>
      <c r="W25">
        <v>44.311</v>
      </c>
      <c r="X25">
        <v>147.515625</v>
      </c>
      <c r="Y25">
        <v>0</v>
      </c>
      <c r="Z25">
        <v>0</v>
      </c>
      <c r="AA25">
        <v>25.28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38.127600000000001</v>
      </c>
      <c r="AH25">
        <v>152.94049999999999</v>
      </c>
      <c r="AI25">
        <v>15.276</v>
      </c>
      <c r="AJ25">
        <v>0</v>
      </c>
      <c r="AK25">
        <v>51.394500000000001</v>
      </c>
      <c r="AL25">
        <v>79.364599999999996</v>
      </c>
      <c r="AM25">
        <v>0</v>
      </c>
      <c r="AN25">
        <v>0.68867999999999996</v>
      </c>
      <c r="AO25">
        <v>20.58</v>
      </c>
      <c r="AP25">
        <v>11.529</v>
      </c>
      <c r="AQ25">
        <v>25.704000000000001</v>
      </c>
      <c r="AR25">
        <v>48.576000000000001</v>
      </c>
      <c r="AS25">
        <v>32.284799999999997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71.099999999999994</v>
      </c>
      <c r="BA25">
        <f t="shared" si="1"/>
        <v>2787.9661139999998</v>
      </c>
      <c r="BB25">
        <v>22</v>
      </c>
      <c r="BD25">
        <v>16.95</v>
      </c>
      <c r="BE25">
        <v>7.45</v>
      </c>
      <c r="BF25">
        <v>1.1200000000000001</v>
      </c>
      <c r="BG25">
        <v>3.95</v>
      </c>
      <c r="BH25">
        <v>5.63</v>
      </c>
      <c r="BI25">
        <v>4.6900000000000004</v>
      </c>
      <c r="BJ25">
        <v>3.21</v>
      </c>
      <c r="BK25">
        <v>3.33</v>
      </c>
      <c r="BL25">
        <v>2.17</v>
      </c>
      <c r="BM25">
        <v>1.58</v>
      </c>
      <c r="BN25">
        <v>0.51</v>
      </c>
      <c r="BO25">
        <v>13.53</v>
      </c>
      <c r="BP25">
        <v>0</v>
      </c>
      <c r="BQ25">
        <v>4.26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71.099999999999994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</v>
      </c>
      <c r="K26">
        <v>215.5301</v>
      </c>
      <c r="L26">
        <v>653.15009999999995</v>
      </c>
      <c r="M26">
        <v>74</v>
      </c>
      <c r="N26">
        <v>118.125</v>
      </c>
      <c r="O26">
        <v>123.66562500000001</v>
      </c>
      <c r="P26">
        <v>132</v>
      </c>
      <c r="Q26">
        <v>21.82</v>
      </c>
      <c r="R26">
        <v>42.390099999999997</v>
      </c>
      <c r="S26">
        <v>26.3901</v>
      </c>
      <c r="T26">
        <v>0</v>
      </c>
      <c r="U26">
        <v>418.77</v>
      </c>
      <c r="V26">
        <v>20.73</v>
      </c>
      <c r="W26">
        <v>44.311</v>
      </c>
      <c r="X26">
        <v>147.515625</v>
      </c>
      <c r="Y26">
        <v>0</v>
      </c>
      <c r="Z26">
        <v>0</v>
      </c>
      <c r="AA26">
        <v>25.28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38.127600000000001</v>
      </c>
      <c r="AH26">
        <v>152.94049999999999</v>
      </c>
      <c r="AI26">
        <v>15.276</v>
      </c>
      <c r="AJ26">
        <v>0</v>
      </c>
      <c r="AK26">
        <v>51.394500000000001</v>
      </c>
      <c r="AL26">
        <v>79.364599999999996</v>
      </c>
      <c r="AM26">
        <v>0</v>
      </c>
      <c r="AN26">
        <v>0.68867999999999996</v>
      </c>
      <c r="AO26">
        <v>20.58</v>
      </c>
      <c r="AP26">
        <v>11.529</v>
      </c>
      <c r="AQ26">
        <v>25.704000000000001</v>
      </c>
      <c r="AR26">
        <v>48.576000000000001</v>
      </c>
      <c r="AS26">
        <v>32.284799999999997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71.22</v>
      </c>
      <c r="BA26">
        <f t="shared" si="1"/>
        <v>2788.0861139999997</v>
      </c>
      <c r="BB26">
        <v>23</v>
      </c>
      <c r="BD26">
        <v>16.95</v>
      </c>
      <c r="BE26">
        <v>7.45</v>
      </c>
      <c r="BF26">
        <v>1.1200000000000001</v>
      </c>
      <c r="BG26">
        <v>3.95</v>
      </c>
      <c r="BH26">
        <v>5.63</v>
      </c>
      <c r="BI26">
        <v>4.6900000000000004</v>
      </c>
      <c r="BJ26">
        <v>3.21</v>
      </c>
      <c r="BK26">
        <v>3.4</v>
      </c>
      <c r="BL26">
        <v>2.2200000000000002</v>
      </c>
      <c r="BM26">
        <v>1.58</v>
      </c>
      <c r="BN26">
        <v>0.51</v>
      </c>
      <c r="BO26">
        <v>13.53</v>
      </c>
      <c r="BP26">
        <v>0</v>
      </c>
      <c r="BQ26">
        <v>4.26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71.22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</v>
      </c>
      <c r="K27">
        <v>215.5301</v>
      </c>
      <c r="L27">
        <v>653.15009999999995</v>
      </c>
      <c r="M27">
        <v>74</v>
      </c>
      <c r="N27">
        <v>118.125</v>
      </c>
      <c r="O27">
        <v>123.66562500000001</v>
      </c>
      <c r="P27">
        <v>132</v>
      </c>
      <c r="Q27">
        <v>21.82</v>
      </c>
      <c r="R27">
        <v>42.390099999999997</v>
      </c>
      <c r="S27">
        <v>26.3901</v>
      </c>
      <c r="T27">
        <v>0</v>
      </c>
      <c r="U27">
        <v>418.77</v>
      </c>
      <c r="V27">
        <v>20.73</v>
      </c>
      <c r="W27">
        <v>45.524999999999999</v>
      </c>
      <c r="X27">
        <v>147.515625</v>
      </c>
      <c r="Y27">
        <v>0</v>
      </c>
      <c r="Z27">
        <v>0</v>
      </c>
      <c r="AA27">
        <v>25.28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38.127600000000001</v>
      </c>
      <c r="AH27">
        <v>152.94049999999999</v>
      </c>
      <c r="AI27">
        <v>15.276</v>
      </c>
      <c r="AJ27">
        <v>0</v>
      </c>
      <c r="AK27">
        <v>51.394500000000001</v>
      </c>
      <c r="AL27">
        <v>79.364599999999996</v>
      </c>
      <c r="AM27">
        <v>0</v>
      </c>
      <c r="AN27">
        <v>0.68867999999999996</v>
      </c>
      <c r="AO27">
        <v>20.58</v>
      </c>
      <c r="AP27">
        <v>11.529</v>
      </c>
      <c r="AQ27">
        <v>25.704000000000001</v>
      </c>
      <c r="AR27">
        <v>48.576000000000001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71.210000000000008</v>
      </c>
      <c r="BA27">
        <f t="shared" si="1"/>
        <v>2788.9026970000004</v>
      </c>
      <c r="BB27">
        <v>24</v>
      </c>
      <c r="BD27">
        <v>16.05</v>
      </c>
      <c r="BE27">
        <v>7.63</v>
      </c>
      <c r="BF27">
        <v>1.07</v>
      </c>
      <c r="BG27">
        <v>4.07</v>
      </c>
      <c r="BH27">
        <v>5.81</v>
      </c>
      <c r="BI27">
        <v>4.78</v>
      </c>
      <c r="BJ27">
        <v>3.11</v>
      </c>
      <c r="BK27">
        <v>3.4</v>
      </c>
      <c r="BL27">
        <v>2.3199999999999998</v>
      </c>
      <c r="BM27">
        <v>1.58</v>
      </c>
      <c r="BN27">
        <v>0.53</v>
      </c>
      <c r="BO27">
        <v>13.86</v>
      </c>
      <c r="BP27">
        <v>0</v>
      </c>
      <c r="BQ27">
        <v>4.3899999999999997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71.210000000000008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</v>
      </c>
      <c r="K28">
        <v>215.5301</v>
      </c>
      <c r="L28">
        <v>653.15009999999995</v>
      </c>
      <c r="M28">
        <v>74</v>
      </c>
      <c r="N28">
        <v>118.125</v>
      </c>
      <c r="O28">
        <v>123.66562500000001</v>
      </c>
      <c r="P28">
        <v>132</v>
      </c>
      <c r="Q28">
        <v>21.82</v>
      </c>
      <c r="R28">
        <v>42.390099999999997</v>
      </c>
      <c r="S28">
        <v>26.3901</v>
      </c>
      <c r="T28">
        <v>0</v>
      </c>
      <c r="U28">
        <v>418.77</v>
      </c>
      <c r="V28">
        <v>20.73</v>
      </c>
      <c r="W28">
        <v>45.524999999999999</v>
      </c>
      <c r="X28">
        <v>147.515625</v>
      </c>
      <c r="Y28">
        <v>0</v>
      </c>
      <c r="Z28">
        <v>0</v>
      </c>
      <c r="AA28">
        <v>25.28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38.127600000000001</v>
      </c>
      <c r="AH28">
        <v>152.94049999999999</v>
      </c>
      <c r="AI28">
        <v>15.276</v>
      </c>
      <c r="AJ28">
        <v>0</v>
      </c>
      <c r="AK28">
        <v>51.394500000000001</v>
      </c>
      <c r="AL28">
        <v>79.364599999999996</v>
      </c>
      <c r="AM28">
        <v>0</v>
      </c>
      <c r="AN28">
        <v>0.68867999999999996</v>
      </c>
      <c r="AO28">
        <v>20.58</v>
      </c>
      <c r="AP28">
        <v>11.529</v>
      </c>
      <c r="AQ28">
        <v>25.704000000000001</v>
      </c>
      <c r="AR28">
        <v>48.576000000000001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71.210000000000008</v>
      </c>
      <c r="BA28">
        <f t="shared" si="1"/>
        <v>2788.9026970000004</v>
      </c>
      <c r="BB28">
        <v>25</v>
      </c>
      <c r="BD28">
        <v>16.05</v>
      </c>
      <c r="BE28">
        <v>7.63</v>
      </c>
      <c r="BF28">
        <v>1.07</v>
      </c>
      <c r="BG28">
        <v>4.07</v>
      </c>
      <c r="BH28">
        <v>5.81</v>
      </c>
      <c r="BI28">
        <v>4.78</v>
      </c>
      <c r="BJ28">
        <v>3.11</v>
      </c>
      <c r="BK28">
        <v>3.4</v>
      </c>
      <c r="BL28">
        <v>2.3199999999999998</v>
      </c>
      <c r="BM28">
        <v>1.58</v>
      </c>
      <c r="BN28">
        <v>0.53</v>
      </c>
      <c r="BO28">
        <v>13.86</v>
      </c>
      <c r="BP28">
        <v>0</v>
      </c>
      <c r="BQ28">
        <v>4.3899999999999997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71.210000000000008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</v>
      </c>
      <c r="K29">
        <v>215.5301</v>
      </c>
      <c r="L29">
        <v>653.15009999999995</v>
      </c>
      <c r="M29">
        <v>74</v>
      </c>
      <c r="N29">
        <v>118.125</v>
      </c>
      <c r="O29">
        <v>123.66562500000001</v>
      </c>
      <c r="P29">
        <v>132</v>
      </c>
      <c r="Q29">
        <v>21.82</v>
      </c>
      <c r="R29">
        <v>42.390099999999997</v>
      </c>
      <c r="S29">
        <v>26.3901</v>
      </c>
      <c r="T29">
        <v>0</v>
      </c>
      <c r="U29">
        <v>418.77</v>
      </c>
      <c r="V29">
        <v>20.73</v>
      </c>
      <c r="W29">
        <v>45.524999999999999</v>
      </c>
      <c r="X29">
        <v>147.515625</v>
      </c>
      <c r="Y29">
        <v>0</v>
      </c>
      <c r="Z29">
        <v>0</v>
      </c>
      <c r="AA29">
        <v>25.28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8.8740000000000006</v>
      </c>
      <c r="AG29">
        <v>38.127600000000001</v>
      </c>
      <c r="AH29">
        <v>152.94049999999999</v>
      </c>
      <c r="AI29">
        <v>19.094999999999999</v>
      </c>
      <c r="AJ29">
        <v>0</v>
      </c>
      <c r="AK29">
        <v>51.394500000000001</v>
      </c>
      <c r="AL29">
        <v>79.364599999999996</v>
      </c>
      <c r="AM29">
        <v>0</v>
      </c>
      <c r="AN29">
        <v>0.68867999999999996</v>
      </c>
      <c r="AO29">
        <v>20.58</v>
      </c>
      <c r="AP29">
        <v>11.529</v>
      </c>
      <c r="AQ29">
        <v>25.704000000000001</v>
      </c>
      <c r="AR29">
        <v>48.576000000000001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71.110000000000014</v>
      </c>
      <c r="BA29">
        <f t="shared" si="1"/>
        <v>2792.6216970000005</v>
      </c>
      <c r="BB29">
        <v>26</v>
      </c>
      <c r="BD29">
        <v>16.05</v>
      </c>
      <c r="BE29">
        <v>7.63</v>
      </c>
      <c r="BF29">
        <v>1.07</v>
      </c>
      <c r="BG29">
        <v>4.07</v>
      </c>
      <c r="BH29">
        <v>5.81</v>
      </c>
      <c r="BI29">
        <v>4.78</v>
      </c>
      <c r="BJ29">
        <v>3.11</v>
      </c>
      <c r="BK29">
        <v>3.4</v>
      </c>
      <c r="BL29">
        <v>2.23</v>
      </c>
      <c r="BM29">
        <v>1.58</v>
      </c>
      <c r="BN29">
        <v>0.53</v>
      </c>
      <c r="BO29">
        <v>13.86</v>
      </c>
      <c r="BP29">
        <v>0</v>
      </c>
      <c r="BQ29">
        <v>4.3899999999999997</v>
      </c>
      <c r="BR29">
        <v>2.15</v>
      </c>
      <c r="BS29">
        <v>0.45</v>
      </c>
      <c r="BT29">
        <v>0</v>
      </c>
      <c r="BU29">
        <v>0</v>
      </c>
      <c r="BV29">
        <v>0</v>
      </c>
      <c r="BW29">
        <f t="shared" si="2"/>
        <v>71.110000000000014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2</v>
      </c>
      <c r="K30">
        <v>215.5301</v>
      </c>
      <c r="L30">
        <v>653.15009999999995</v>
      </c>
      <c r="M30">
        <v>74</v>
      </c>
      <c r="N30">
        <v>118.125</v>
      </c>
      <c r="O30">
        <v>123.66562500000001</v>
      </c>
      <c r="P30">
        <v>132</v>
      </c>
      <c r="Q30">
        <v>21.82</v>
      </c>
      <c r="R30">
        <v>42.390099999999997</v>
      </c>
      <c r="S30">
        <v>26.3901</v>
      </c>
      <c r="T30">
        <v>0</v>
      </c>
      <c r="U30">
        <v>418.77</v>
      </c>
      <c r="V30">
        <v>20.73</v>
      </c>
      <c r="W30">
        <v>45.524999999999999</v>
      </c>
      <c r="X30">
        <v>147.515625</v>
      </c>
      <c r="Y30">
        <v>0</v>
      </c>
      <c r="Z30">
        <v>0</v>
      </c>
      <c r="AA30">
        <v>25.28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8.8740000000000006</v>
      </c>
      <c r="AG30">
        <v>38.127600000000001</v>
      </c>
      <c r="AH30">
        <v>152.94049999999999</v>
      </c>
      <c r="AI30">
        <v>66.195999999999998</v>
      </c>
      <c r="AJ30">
        <v>0</v>
      </c>
      <c r="AK30">
        <v>51.394500000000001</v>
      </c>
      <c r="AL30">
        <v>79.364599999999996</v>
      </c>
      <c r="AM30">
        <v>4.3989000000000003</v>
      </c>
      <c r="AN30">
        <v>0.68867999999999996</v>
      </c>
      <c r="AO30">
        <v>20.58</v>
      </c>
      <c r="AP30">
        <v>11.529</v>
      </c>
      <c r="AQ30">
        <v>17.891999999999999</v>
      </c>
      <c r="AR30">
        <v>48.576000000000001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71.110000000000014</v>
      </c>
      <c r="BA30">
        <f t="shared" si="1"/>
        <v>2836.3095970000004</v>
      </c>
      <c r="BB30">
        <v>27</v>
      </c>
      <c r="BD30">
        <v>16.05</v>
      </c>
      <c r="BE30">
        <v>7.63</v>
      </c>
      <c r="BF30">
        <v>1.07</v>
      </c>
      <c r="BG30">
        <v>4.07</v>
      </c>
      <c r="BH30">
        <v>5.81</v>
      </c>
      <c r="BI30">
        <v>4.78</v>
      </c>
      <c r="BJ30">
        <v>3.11</v>
      </c>
      <c r="BK30">
        <v>3.4</v>
      </c>
      <c r="BL30">
        <v>2.23</v>
      </c>
      <c r="BM30">
        <v>1.58</v>
      </c>
      <c r="BN30">
        <v>0.53</v>
      </c>
      <c r="BO30">
        <v>13.86</v>
      </c>
      <c r="BP30">
        <v>0</v>
      </c>
      <c r="BQ30">
        <v>4.3899999999999997</v>
      </c>
      <c r="BR30">
        <v>2.15</v>
      </c>
      <c r="BS30">
        <v>0.45</v>
      </c>
      <c r="BT30">
        <v>0</v>
      </c>
      <c r="BU30">
        <v>0</v>
      </c>
      <c r="BV30">
        <v>0</v>
      </c>
      <c r="BW30">
        <f t="shared" si="2"/>
        <v>71.110000000000014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</v>
      </c>
      <c r="K31">
        <v>215.5301</v>
      </c>
      <c r="L31">
        <v>653.15009999999995</v>
      </c>
      <c r="M31">
        <v>74</v>
      </c>
      <c r="N31">
        <v>118.125</v>
      </c>
      <c r="O31">
        <v>123.66562500000001</v>
      </c>
      <c r="P31">
        <v>132</v>
      </c>
      <c r="Q31">
        <v>21.82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45.524999999999999</v>
      </c>
      <c r="X31">
        <v>147.515625</v>
      </c>
      <c r="Y31">
        <v>0</v>
      </c>
      <c r="Z31">
        <v>0</v>
      </c>
      <c r="AA31">
        <v>25.28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38.127600000000001</v>
      </c>
      <c r="AH31">
        <v>152.94049999999999</v>
      </c>
      <c r="AI31">
        <v>66.195999999999998</v>
      </c>
      <c r="AJ31">
        <v>0</v>
      </c>
      <c r="AK31">
        <v>51.394500000000001</v>
      </c>
      <c r="AL31">
        <v>79.364599999999996</v>
      </c>
      <c r="AM31">
        <v>5.1986999999999997</v>
      </c>
      <c r="AN31">
        <v>0.68867999999999996</v>
      </c>
      <c r="AO31">
        <v>20.58</v>
      </c>
      <c r="AP31">
        <v>11.529</v>
      </c>
      <c r="AQ31">
        <v>8.9459999999999997</v>
      </c>
      <c r="AR31">
        <v>48.576000000000001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71.04000000000002</v>
      </c>
      <c r="BA31">
        <f t="shared" si="1"/>
        <v>2828.0933970000001</v>
      </c>
      <c r="BB31">
        <v>28</v>
      </c>
      <c r="BD31">
        <v>16.05</v>
      </c>
      <c r="BE31">
        <v>7.63</v>
      </c>
      <c r="BF31">
        <v>1.07</v>
      </c>
      <c r="BG31">
        <v>4.07</v>
      </c>
      <c r="BH31">
        <v>5.81</v>
      </c>
      <c r="BI31">
        <v>4.78</v>
      </c>
      <c r="BJ31">
        <v>3.11</v>
      </c>
      <c r="BK31">
        <v>3.36</v>
      </c>
      <c r="BL31">
        <v>2.2000000000000002</v>
      </c>
      <c r="BM31">
        <v>1.58</v>
      </c>
      <c r="BN31">
        <v>0.53</v>
      </c>
      <c r="BO31">
        <v>13.86</v>
      </c>
      <c r="BP31">
        <v>0</v>
      </c>
      <c r="BQ31">
        <v>4.3899999999999997</v>
      </c>
      <c r="BR31">
        <v>2.15</v>
      </c>
      <c r="BS31">
        <v>0.45</v>
      </c>
      <c r="BT31">
        <v>0</v>
      </c>
      <c r="BU31">
        <v>0</v>
      </c>
      <c r="BV31">
        <v>0</v>
      </c>
      <c r="BW31">
        <f t="shared" si="2"/>
        <v>71.04000000000002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</v>
      </c>
      <c r="K32">
        <v>215.5301</v>
      </c>
      <c r="L32">
        <v>653.15009999999995</v>
      </c>
      <c r="M32">
        <v>74</v>
      </c>
      <c r="N32">
        <v>118.125</v>
      </c>
      <c r="O32">
        <v>123.66562500000001</v>
      </c>
      <c r="P32">
        <v>132</v>
      </c>
      <c r="Q32">
        <v>21.82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45.524999999999999</v>
      </c>
      <c r="X32">
        <v>147.515625</v>
      </c>
      <c r="Y32">
        <v>0</v>
      </c>
      <c r="Z32">
        <v>0</v>
      </c>
      <c r="AA32">
        <v>25.28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38.127600000000001</v>
      </c>
      <c r="AH32">
        <v>152.94049999999999</v>
      </c>
      <c r="AI32">
        <v>66.195999999999998</v>
      </c>
      <c r="AJ32">
        <v>0</v>
      </c>
      <c r="AK32">
        <v>51.394500000000001</v>
      </c>
      <c r="AL32">
        <v>79.364599999999996</v>
      </c>
      <c r="AM32">
        <v>5.1986999999999997</v>
      </c>
      <c r="AN32">
        <v>0.68867999999999996</v>
      </c>
      <c r="AO32">
        <v>20.58</v>
      </c>
      <c r="AP32">
        <v>11.529</v>
      </c>
      <c r="AQ32">
        <v>0</v>
      </c>
      <c r="AR32">
        <v>48.576000000000001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71.04000000000002</v>
      </c>
      <c r="BA32">
        <f t="shared" si="1"/>
        <v>2819.1473970000002</v>
      </c>
      <c r="BB32">
        <v>29</v>
      </c>
      <c r="BD32">
        <v>16.05</v>
      </c>
      <c r="BE32">
        <v>7.63</v>
      </c>
      <c r="BF32">
        <v>1.07</v>
      </c>
      <c r="BG32">
        <v>4.07</v>
      </c>
      <c r="BH32">
        <v>5.81</v>
      </c>
      <c r="BI32">
        <v>4.78</v>
      </c>
      <c r="BJ32">
        <v>3.11</v>
      </c>
      <c r="BK32">
        <v>3.36</v>
      </c>
      <c r="BL32">
        <v>2.2000000000000002</v>
      </c>
      <c r="BM32">
        <v>1.58</v>
      </c>
      <c r="BN32">
        <v>0.53</v>
      </c>
      <c r="BO32">
        <v>13.86</v>
      </c>
      <c r="BP32">
        <v>0</v>
      </c>
      <c r="BQ32">
        <v>4.3899999999999997</v>
      </c>
      <c r="BR32">
        <v>2.15</v>
      </c>
      <c r="BS32">
        <v>0.45</v>
      </c>
      <c r="BT32">
        <v>0</v>
      </c>
      <c r="BU32">
        <v>0</v>
      </c>
      <c r="BV32">
        <v>0</v>
      </c>
      <c r="BW32">
        <f t="shared" si="2"/>
        <v>71.04000000000002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</v>
      </c>
      <c r="K33">
        <v>193.73820000000001</v>
      </c>
      <c r="L33">
        <v>653.15009999999995</v>
      </c>
      <c r="M33">
        <v>74</v>
      </c>
      <c r="N33">
        <v>118.125</v>
      </c>
      <c r="O33">
        <v>123.66562500000001</v>
      </c>
      <c r="P33">
        <v>135.75</v>
      </c>
      <c r="Q33">
        <v>21.82</v>
      </c>
      <c r="R33">
        <v>42.390099999999997</v>
      </c>
      <c r="S33">
        <v>26.3901</v>
      </c>
      <c r="T33">
        <v>0</v>
      </c>
      <c r="U33">
        <v>418.77</v>
      </c>
      <c r="V33">
        <v>15.464600000000001</v>
      </c>
      <c r="W33">
        <v>44.311</v>
      </c>
      <c r="X33">
        <v>147.515625</v>
      </c>
      <c r="Y33">
        <v>0</v>
      </c>
      <c r="Z33">
        <v>0</v>
      </c>
      <c r="AA33">
        <v>25.28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38.127600000000001</v>
      </c>
      <c r="AH33">
        <v>152.94049999999999</v>
      </c>
      <c r="AI33">
        <v>66.195999999999998</v>
      </c>
      <c r="AJ33">
        <v>0</v>
      </c>
      <c r="AK33">
        <v>51.394500000000001</v>
      </c>
      <c r="AL33">
        <v>79.364599999999996</v>
      </c>
      <c r="AM33">
        <v>5.1986999999999997</v>
      </c>
      <c r="AN33">
        <v>0.68867999999999996</v>
      </c>
      <c r="AO33">
        <v>20.58</v>
      </c>
      <c r="AP33">
        <v>11.529</v>
      </c>
      <c r="AQ33">
        <v>0</v>
      </c>
      <c r="AR33">
        <v>48.576000000000001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71.04000000000002</v>
      </c>
      <c r="BA33">
        <f t="shared" si="1"/>
        <v>2794.6260969999998</v>
      </c>
      <c r="BB33">
        <v>30</v>
      </c>
      <c r="BD33">
        <v>16.05</v>
      </c>
      <c r="BE33">
        <v>7.63</v>
      </c>
      <c r="BF33">
        <v>1.07</v>
      </c>
      <c r="BG33">
        <v>4.07</v>
      </c>
      <c r="BH33">
        <v>5.81</v>
      </c>
      <c r="BI33">
        <v>4.78</v>
      </c>
      <c r="BJ33">
        <v>3.11</v>
      </c>
      <c r="BK33">
        <v>3.36</v>
      </c>
      <c r="BL33">
        <v>2.2000000000000002</v>
      </c>
      <c r="BM33">
        <v>1.58</v>
      </c>
      <c r="BN33">
        <v>0.53</v>
      </c>
      <c r="BO33">
        <v>13.86</v>
      </c>
      <c r="BP33">
        <v>0</v>
      </c>
      <c r="BQ33">
        <v>4.3899999999999997</v>
      </c>
      <c r="BR33">
        <v>2.15</v>
      </c>
      <c r="BS33">
        <v>0.45</v>
      </c>
      <c r="BT33">
        <v>0</v>
      </c>
      <c r="BU33">
        <v>0</v>
      </c>
      <c r="BV33">
        <v>0</v>
      </c>
      <c r="BW33">
        <f t="shared" si="2"/>
        <v>71.04000000000002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2</v>
      </c>
      <c r="K34">
        <v>193.73820000000001</v>
      </c>
      <c r="L34">
        <v>637.90039999999999</v>
      </c>
      <c r="M34">
        <v>74</v>
      </c>
      <c r="N34">
        <v>118.125</v>
      </c>
      <c r="O34">
        <v>123.66562500000001</v>
      </c>
      <c r="P34">
        <v>135.75</v>
      </c>
      <c r="Q34">
        <v>21.82</v>
      </c>
      <c r="R34">
        <v>42.390099999999997</v>
      </c>
      <c r="S34">
        <v>26.3901</v>
      </c>
      <c r="T34">
        <v>0</v>
      </c>
      <c r="U34">
        <v>418.77</v>
      </c>
      <c r="V34">
        <v>15.464600000000001</v>
      </c>
      <c r="W34">
        <v>44.311</v>
      </c>
      <c r="X34">
        <v>147.515625</v>
      </c>
      <c r="Y34">
        <v>0</v>
      </c>
      <c r="Z34">
        <v>0</v>
      </c>
      <c r="AA34">
        <v>25.28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38.127600000000001</v>
      </c>
      <c r="AH34">
        <v>152.94049999999999</v>
      </c>
      <c r="AI34">
        <v>66.195999999999998</v>
      </c>
      <c r="AJ34">
        <v>0</v>
      </c>
      <c r="AK34">
        <v>51.394500000000001</v>
      </c>
      <c r="AL34">
        <v>79.364599999999996</v>
      </c>
      <c r="AM34">
        <v>5.1986999999999997</v>
      </c>
      <c r="AN34">
        <v>0.68867999999999996</v>
      </c>
      <c r="AO34">
        <v>20.58</v>
      </c>
      <c r="AP34">
        <v>11.529</v>
      </c>
      <c r="AQ34">
        <v>0</v>
      </c>
      <c r="AR34">
        <v>48.576000000000001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71.04000000000002</v>
      </c>
      <c r="BA34">
        <f t="shared" si="1"/>
        <v>2779.376397</v>
      </c>
      <c r="BB34">
        <v>31</v>
      </c>
      <c r="BD34">
        <v>16.05</v>
      </c>
      <c r="BE34">
        <v>7.63</v>
      </c>
      <c r="BF34">
        <v>1.07</v>
      </c>
      <c r="BG34">
        <v>4.07</v>
      </c>
      <c r="BH34">
        <v>5.81</v>
      </c>
      <c r="BI34">
        <v>4.78</v>
      </c>
      <c r="BJ34">
        <v>3.11</v>
      </c>
      <c r="BK34">
        <v>3.36</v>
      </c>
      <c r="BL34">
        <v>2.2000000000000002</v>
      </c>
      <c r="BM34">
        <v>1.58</v>
      </c>
      <c r="BN34">
        <v>0.53</v>
      </c>
      <c r="BO34">
        <v>13.86</v>
      </c>
      <c r="BP34">
        <v>0</v>
      </c>
      <c r="BQ34">
        <v>4.3899999999999997</v>
      </c>
      <c r="BR34">
        <v>2.15</v>
      </c>
      <c r="BS34">
        <v>0.45</v>
      </c>
      <c r="BT34">
        <v>0</v>
      </c>
      <c r="BU34">
        <v>0</v>
      </c>
      <c r="BV34">
        <v>0</v>
      </c>
      <c r="BW34">
        <f t="shared" si="2"/>
        <v>71.04000000000002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</v>
      </c>
      <c r="K35">
        <v>118.423247</v>
      </c>
      <c r="L35">
        <v>440</v>
      </c>
      <c r="M35">
        <v>74</v>
      </c>
      <c r="N35">
        <v>118.125</v>
      </c>
      <c r="O35">
        <v>123.66562500000001</v>
      </c>
      <c r="P35">
        <v>132</v>
      </c>
      <c r="Q35">
        <v>21.82</v>
      </c>
      <c r="R35">
        <v>42.390099999999997</v>
      </c>
      <c r="S35">
        <v>26.3901</v>
      </c>
      <c r="T35">
        <v>0</v>
      </c>
      <c r="U35">
        <v>418.77</v>
      </c>
      <c r="V35">
        <v>15.464600000000001</v>
      </c>
      <c r="W35">
        <v>44.311</v>
      </c>
      <c r="X35">
        <v>147.515625</v>
      </c>
      <c r="Y35">
        <v>0</v>
      </c>
      <c r="Z35">
        <v>0</v>
      </c>
      <c r="AA35">
        <v>42.14808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38.127600000000001</v>
      </c>
      <c r="AH35">
        <v>152.94049999999999</v>
      </c>
      <c r="AI35">
        <v>66.195999999999998</v>
      </c>
      <c r="AJ35">
        <v>0</v>
      </c>
      <c r="AK35">
        <v>51.394500000000001</v>
      </c>
      <c r="AL35">
        <v>79.364599999999996</v>
      </c>
      <c r="AM35">
        <v>5.1986999999999997</v>
      </c>
      <c r="AN35">
        <v>0.68867999999999996</v>
      </c>
      <c r="AO35">
        <v>20.58</v>
      </c>
      <c r="AP35">
        <v>11.529</v>
      </c>
      <c r="AQ35">
        <v>0</v>
      </c>
      <c r="AR35">
        <v>48.576000000000001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71.06</v>
      </c>
      <c r="BA35">
        <f t="shared" si="1"/>
        <v>2519.2991239999997</v>
      </c>
      <c r="BB35">
        <v>32</v>
      </c>
      <c r="BD35">
        <v>16.05</v>
      </c>
      <c r="BE35">
        <v>7.63</v>
      </c>
      <c r="BF35">
        <v>1.0900000000000001</v>
      </c>
      <c r="BG35">
        <v>4.07</v>
      </c>
      <c r="BH35">
        <v>5.81</v>
      </c>
      <c r="BI35">
        <v>4.78</v>
      </c>
      <c r="BJ35">
        <v>3.11</v>
      </c>
      <c r="BK35">
        <v>3.36</v>
      </c>
      <c r="BL35">
        <v>2.2000000000000002</v>
      </c>
      <c r="BM35">
        <v>1.58</v>
      </c>
      <c r="BN35">
        <v>0.53</v>
      </c>
      <c r="BO35">
        <v>13.86</v>
      </c>
      <c r="BP35">
        <v>0</v>
      </c>
      <c r="BQ35">
        <v>4.3899999999999997</v>
      </c>
      <c r="BR35">
        <v>2.15</v>
      </c>
      <c r="BS35">
        <v>0.45</v>
      </c>
      <c r="BT35">
        <v>0</v>
      </c>
      <c r="BU35">
        <v>0</v>
      </c>
      <c r="BV35">
        <v>0</v>
      </c>
      <c r="BW35">
        <f t="shared" si="2"/>
        <v>71.06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</v>
      </c>
      <c r="K36">
        <v>118.42353199999999</v>
      </c>
      <c r="L36">
        <v>359</v>
      </c>
      <c r="M36">
        <v>74</v>
      </c>
      <c r="N36">
        <v>118.125</v>
      </c>
      <c r="O36">
        <v>123.66562500000001</v>
      </c>
      <c r="P36">
        <v>132</v>
      </c>
      <c r="Q36">
        <v>21.82</v>
      </c>
      <c r="R36">
        <v>42.390099999999997</v>
      </c>
      <c r="S36">
        <v>26.3901</v>
      </c>
      <c r="T36">
        <v>0</v>
      </c>
      <c r="U36">
        <v>418.77</v>
      </c>
      <c r="V36">
        <v>15.464600000000001</v>
      </c>
      <c r="W36">
        <v>44.311</v>
      </c>
      <c r="X36">
        <v>147.515625</v>
      </c>
      <c r="Y36">
        <v>0</v>
      </c>
      <c r="Z36">
        <v>0</v>
      </c>
      <c r="AA36">
        <v>42.14808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38.127600000000001</v>
      </c>
      <c r="AH36">
        <v>152.94049999999999</v>
      </c>
      <c r="AI36">
        <v>15.276</v>
      </c>
      <c r="AJ36">
        <v>0</v>
      </c>
      <c r="AK36">
        <v>51.394500000000001</v>
      </c>
      <c r="AL36">
        <v>79.364599999999996</v>
      </c>
      <c r="AM36">
        <v>5.1986999999999997</v>
      </c>
      <c r="AN36">
        <v>0.68867999999999996</v>
      </c>
      <c r="AO36">
        <v>20.58</v>
      </c>
      <c r="AP36">
        <v>11.529</v>
      </c>
      <c r="AQ36">
        <v>0</v>
      </c>
      <c r="AR36">
        <v>48.576000000000001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71.06</v>
      </c>
      <c r="BA36">
        <f t="shared" si="1"/>
        <v>2387.3794089999997</v>
      </c>
      <c r="BB36">
        <v>33</v>
      </c>
      <c r="BD36">
        <v>16.05</v>
      </c>
      <c r="BE36">
        <v>7.63</v>
      </c>
      <c r="BF36">
        <v>1.0900000000000001</v>
      </c>
      <c r="BG36">
        <v>4.07</v>
      </c>
      <c r="BH36">
        <v>5.81</v>
      </c>
      <c r="BI36">
        <v>4.78</v>
      </c>
      <c r="BJ36">
        <v>3.11</v>
      </c>
      <c r="BK36">
        <v>3.36</v>
      </c>
      <c r="BL36">
        <v>2.2000000000000002</v>
      </c>
      <c r="BM36">
        <v>1.58</v>
      </c>
      <c r="BN36">
        <v>0.53</v>
      </c>
      <c r="BO36">
        <v>13.86</v>
      </c>
      <c r="BP36">
        <v>0</v>
      </c>
      <c r="BQ36">
        <v>4.3899999999999997</v>
      </c>
      <c r="BR36">
        <v>2.15</v>
      </c>
      <c r="BS36">
        <v>0.45</v>
      </c>
      <c r="BT36">
        <v>0</v>
      </c>
      <c r="BU36">
        <v>0</v>
      </c>
      <c r="BV36">
        <v>0</v>
      </c>
      <c r="BW36">
        <f t="shared" si="2"/>
        <v>71.06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</v>
      </c>
      <c r="K37">
        <v>118.188846</v>
      </c>
      <c r="L37">
        <v>415.97239999999999</v>
      </c>
      <c r="M37">
        <v>74</v>
      </c>
      <c r="N37">
        <v>118.125</v>
      </c>
      <c r="O37">
        <v>123.66562500000001</v>
      </c>
      <c r="P37">
        <v>132</v>
      </c>
      <c r="Q37">
        <v>21.82</v>
      </c>
      <c r="R37">
        <v>42.390099999999997</v>
      </c>
      <c r="S37">
        <v>26.3901</v>
      </c>
      <c r="T37">
        <v>0</v>
      </c>
      <c r="U37">
        <v>418.77</v>
      </c>
      <c r="V37">
        <v>15.464600000000001</v>
      </c>
      <c r="W37">
        <v>44.311</v>
      </c>
      <c r="X37">
        <v>147.515625</v>
      </c>
      <c r="Y37">
        <v>0</v>
      </c>
      <c r="Z37">
        <v>0</v>
      </c>
      <c r="AA37">
        <v>42.14808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0</v>
      </c>
      <c r="AG37">
        <v>38.127600000000001</v>
      </c>
      <c r="AH37">
        <v>152.94049999999999</v>
      </c>
      <c r="AI37">
        <v>15.276</v>
      </c>
      <c r="AJ37">
        <v>0</v>
      </c>
      <c r="AK37">
        <v>51.394500000000001</v>
      </c>
      <c r="AL37">
        <v>79.364599999999996</v>
      </c>
      <c r="AM37">
        <v>5.1986999999999997</v>
      </c>
      <c r="AN37">
        <v>0.68867999999999996</v>
      </c>
      <c r="AO37">
        <v>24.108000000000001</v>
      </c>
      <c r="AP37">
        <v>11.529</v>
      </c>
      <c r="AQ37">
        <v>0</v>
      </c>
      <c r="AR37">
        <v>48.576000000000001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72.970000000000013</v>
      </c>
      <c r="BA37">
        <f t="shared" si="1"/>
        <v>2440.6811229999998</v>
      </c>
      <c r="BB37">
        <v>34</v>
      </c>
      <c r="BD37">
        <v>16.05</v>
      </c>
      <c r="BE37">
        <v>7.63</v>
      </c>
      <c r="BF37">
        <v>1.0900000000000001</v>
      </c>
      <c r="BG37">
        <v>4.07</v>
      </c>
      <c r="BH37">
        <v>5.81</v>
      </c>
      <c r="BI37">
        <v>4.78</v>
      </c>
      <c r="BJ37">
        <v>3.11</v>
      </c>
      <c r="BK37">
        <v>3.36</v>
      </c>
      <c r="BL37">
        <v>2.2000000000000002</v>
      </c>
      <c r="BM37">
        <v>1.58</v>
      </c>
      <c r="BN37">
        <v>0.53</v>
      </c>
      <c r="BO37">
        <v>15.77</v>
      </c>
      <c r="BP37">
        <v>0</v>
      </c>
      <c r="BQ37">
        <v>4.3899999999999997</v>
      </c>
      <c r="BR37">
        <v>2.15</v>
      </c>
      <c r="BS37">
        <v>0.45</v>
      </c>
      <c r="BT37">
        <v>0</v>
      </c>
      <c r="BU37">
        <v>0</v>
      </c>
      <c r="BV37">
        <v>0</v>
      </c>
      <c r="BW37">
        <f t="shared" si="2"/>
        <v>72.970000000000013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2</v>
      </c>
      <c r="K38">
        <v>118.187895</v>
      </c>
      <c r="L38">
        <v>415.97239999999999</v>
      </c>
      <c r="M38">
        <v>74</v>
      </c>
      <c r="N38">
        <v>118.125</v>
      </c>
      <c r="O38">
        <v>123.66562500000001</v>
      </c>
      <c r="P38">
        <v>132</v>
      </c>
      <c r="Q38">
        <v>21.82</v>
      </c>
      <c r="R38">
        <v>42.390099999999997</v>
      </c>
      <c r="S38">
        <v>26.3901</v>
      </c>
      <c r="T38">
        <v>0</v>
      </c>
      <c r="U38">
        <v>418.77</v>
      </c>
      <c r="V38">
        <v>15.464600000000001</v>
      </c>
      <c r="W38">
        <v>44.311</v>
      </c>
      <c r="X38">
        <v>147.515625</v>
      </c>
      <c r="Y38">
        <v>0</v>
      </c>
      <c r="Z38">
        <v>0</v>
      </c>
      <c r="AA38">
        <v>42.14808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0</v>
      </c>
      <c r="AG38">
        <v>38.127600000000001</v>
      </c>
      <c r="AH38">
        <v>152.94049999999999</v>
      </c>
      <c r="AI38">
        <v>15.276</v>
      </c>
      <c r="AJ38">
        <v>0</v>
      </c>
      <c r="AK38">
        <v>51.394500000000001</v>
      </c>
      <c r="AL38">
        <v>79.364599999999996</v>
      </c>
      <c r="AM38">
        <v>5.1986999999999997</v>
      </c>
      <c r="AN38">
        <v>0.68867999999999996</v>
      </c>
      <c r="AO38">
        <v>24.108000000000001</v>
      </c>
      <c r="AP38">
        <v>11.529</v>
      </c>
      <c r="AQ38">
        <v>0</v>
      </c>
      <c r="AR38">
        <v>48.576000000000001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72.970000000000013</v>
      </c>
      <c r="BA38">
        <f t="shared" si="1"/>
        <v>2440.6801719999999</v>
      </c>
      <c r="BB38">
        <v>35</v>
      </c>
      <c r="BD38">
        <v>16.05</v>
      </c>
      <c r="BE38">
        <v>7.63</v>
      </c>
      <c r="BF38">
        <v>1.0900000000000001</v>
      </c>
      <c r="BG38">
        <v>4.07</v>
      </c>
      <c r="BH38">
        <v>5.81</v>
      </c>
      <c r="BI38">
        <v>4.78</v>
      </c>
      <c r="BJ38">
        <v>3.11</v>
      </c>
      <c r="BK38">
        <v>3.36</v>
      </c>
      <c r="BL38">
        <v>2.2000000000000002</v>
      </c>
      <c r="BM38">
        <v>1.58</v>
      </c>
      <c r="BN38">
        <v>0.53</v>
      </c>
      <c r="BO38">
        <v>15.77</v>
      </c>
      <c r="BP38">
        <v>0</v>
      </c>
      <c r="BQ38">
        <v>4.3899999999999997</v>
      </c>
      <c r="BR38">
        <v>2.15</v>
      </c>
      <c r="BS38">
        <v>0.45</v>
      </c>
      <c r="BT38">
        <v>0</v>
      </c>
      <c r="BU38">
        <v>0</v>
      </c>
      <c r="BV38">
        <v>0</v>
      </c>
      <c r="BW38">
        <f t="shared" si="2"/>
        <v>72.970000000000013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2</v>
      </c>
      <c r="K39">
        <v>118.188846</v>
      </c>
      <c r="L39">
        <v>415.97239999999999</v>
      </c>
      <c r="M39">
        <v>74</v>
      </c>
      <c r="N39">
        <v>118.125</v>
      </c>
      <c r="O39">
        <v>123.66562500000001</v>
      </c>
      <c r="P39">
        <v>138</v>
      </c>
      <c r="Q39">
        <v>13.583299999999999</v>
      </c>
      <c r="R39">
        <v>26.617699999999999</v>
      </c>
      <c r="S39">
        <v>16.590499999999999</v>
      </c>
      <c r="T39">
        <v>0</v>
      </c>
      <c r="U39">
        <v>418.77</v>
      </c>
      <c r="V39">
        <v>9.1045999999999996</v>
      </c>
      <c r="W39">
        <v>44.31</v>
      </c>
      <c r="X39">
        <v>147.515625</v>
      </c>
      <c r="Y39">
        <v>0</v>
      </c>
      <c r="Z39">
        <v>0</v>
      </c>
      <c r="AA39">
        <v>42.14808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0</v>
      </c>
      <c r="AG39">
        <v>38.127600000000001</v>
      </c>
      <c r="AH39">
        <v>152.94049999999999</v>
      </c>
      <c r="AI39">
        <v>15.276</v>
      </c>
      <c r="AJ39">
        <v>0</v>
      </c>
      <c r="AK39">
        <v>51.394500000000001</v>
      </c>
      <c r="AL39">
        <v>79.364599999999996</v>
      </c>
      <c r="AM39">
        <v>5.1986999999999997</v>
      </c>
      <c r="AN39">
        <v>0.68867999999999996</v>
      </c>
      <c r="AO39">
        <v>24.108000000000001</v>
      </c>
      <c r="AP39">
        <v>11.529</v>
      </c>
      <c r="AQ39">
        <v>0</v>
      </c>
      <c r="AR39">
        <v>48.576000000000001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72.970000000000013</v>
      </c>
      <c r="BA39">
        <f t="shared" si="1"/>
        <v>2406.5114229999995</v>
      </c>
      <c r="BB39">
        <v>36</v>
      </c>
      <c r="BD39">
        <v>16.05</v>
      </c>
      <c r="BE39">
        <v>7.63</v>
      </c>
      <c r="BF39">
        <v>1.0900000000000001</v>
      </c>
      <c r="BG39">
        <v>4.07</v>
      </c>
      <c r="BH39">
        <v>5.81</v>
      </c>
      <c r="BI39">
        <v>4.78</v>
      </c>
      <c r="BJ39">
        <v>3.11</v>
      </c>
      <c r="BK39">
        <v>3.36</v>
      </c>
      <c r="BL39">
        <v>2.2000000000000002</v>
      </c>
      <c r="BM39">
        <v>1.58</v>
      </c>
      <c r="BN39">
        <v>0.53</v>
      </c>
      <c r="BO39">
        <v>15.77</v>
      </c>
      <c r="BP39">
        <v>0</v>
      </c>
      <c r="BQ39">
        <v>4.3899999999999997</v>
      </c>
      <c r="BR39">
        <v>2.15</v>
      </c>
      <c r="BS39">
        <v>0.45</v>
      </c>
      <c r="BT39">
        <v>0</v>
      </c>
      <c r="BU39">
        <v>0</v>
      </c>
      <c r="BV39">
        <v>0</v>
      </c>
      <c r="BW39">
        <f t="shared" si="2"/>
        <v>72.970000000000013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2</v>
      </c>
      <c r="K40">
        <v>190.78540000000001</v>
      </c>
      <c r="L40">
        <v>415.97239999999999</v>
      </c>
      <c r="M40">
        <v>74</v>
      </c>
      <c r="N40">
        <v>118.125</v>
      </c>
      <c r="O40">
        <v>123.66562500000001</v>
      </c>
      <c r="P40">
        <v>138</v>
      </c>
      <c r="Q40">
        <v>13.583299999999999</v>
      </c>
      <c r="R40">
        <v>26.617699999999999</v>
      </c>
      <c r="S40">
        <v>16.590499999999999</v>
      </c>
      <c r="T40">
        <v>0</v>
      </c>
      <c r="U40">
        <v>418.77</v>
      </c>
      <c r="V40">
        <v>9.1045999999999996</v>
      </c>
      <c r="W40">
        <v>44.31</v>
      </c>
      <c r="X40">
        <v>147.515625</v>
      </c>
      <c r="Y40">
        <v>0</v>
      </c>
      <c r="Z40">
        <v>0</v>
      </c>
      <c r="AA40">
        <v>42.14808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0</v>
      </c>
      <c r="AG40">
        <v>38.127600000000001</v>
      </c>
      <c r="AH40">
        <v>152.94049999999999</v>
      </c>
      <c r="AI40">
        <v>15.276</v>
      </c>
      <c r="AJ40">
        <v>0</v>
      </c>
      <c r="AK40">
        <v>51.394500000000001</v>
      </c>
      <c r="AL40">
        <v>79.364599999999996</v>
      </c>
      <c r="AM40">
        <v>5.1986999999999997</v>
      </c>
      <c r="AN40">
        <v>0.68867999999999996</v>
      </c>
      <c r="AO40">
        <v>24.108000000000001</v>
      </c>
      <c r="AP40">
        <v>11.529</v>
      </c>
      <c r="AQ40">
        <v>0</v>
      </c>
      <c r="AR40">
        <v>48.576000000000001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72.970000000000013</v>
      </c>
      <c r="BA40">
        <f t="shared" si="1"/>
        <v>2479.1079769999997</v>
      </c>
      <c r="BB40">
        <v>37</v>
      </c>
      <c r="BD40">
        <v>16.05</v>
      </c>
      <c r="BE40">
        <v>7.63</v>
      </c>
      <c r="BF40">
        <v>1.0900000000000001</v>
      </c>
      <c r="BG40">
        <v>4.07</v>
      </c>
      <c r="BH40">
        <v>5.81</v>
      </c>
      <c r="BI40">
        <v>4.78</v>
      </c>
      <c r="BJ40">
        <v>3.11</v>
      </c>
      <c r="BK40">
        <v>3.36</v>
      </c>
      <c r="BL40">
        <v>2.2000000000000002</v>
      </c>
      <c r="BM40">
        <v>1.58</v>
      </c>
      <c r="BN40">
        <v>0.53</v>
      </c>
      <c r="BO40">
        <v>15.77</v>
      </c>
      <c r="BP40">
        <v>0</v>
      </c>
      <c r="BQ40">
        <v>4.3899999999999997</v>
      </c>
      <c r="BR40">
        <v>2.15</v>
      </c>
      <c r="BS40">
        <v>0.45</v>
      </c>
      <c r="BT40">
        <v>0</v>
      </c>
      <c r="BU40">
        <v>0</v>
      </c>
      <c r="BV40">
        <v>0</v>
      </c>
      <c r="BW40">
        <f t="shared" si="2"/>
        <v>72.970000000000013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</v>
      </c>
      <c r="K41">
        <v>190.78540000000001</v>
      </c>
      <c r="L41">
        <v>415.97239999999999</v>
      </c>
      <c r="M41">
        <v>74</v>
      </c>
      <c r="N41">
        <v>118.125</v>
      </c>
      <c r="O41">
        <v>123.66562500000001</v>
      </c>
      <c r="P41">
        <v>138</v>
      </c>
      <c r="Q41">
        <v>13.583299999999999</v>
      </c>
      <c r="R41">
        <v>26.617699999999999</v>
      </c>
      <c r="S41">
        <v>16.590499999999999</v>
      </c>
      <c r="T41">
        <v>0</v>
      </c>
      <c r="U41">
        <v>418.77</v>
      </c>
      <c r="V41">
        <v>9.1045999999999996</v>
      </c>
      <c r="W41">
        <v>44.31</v>
      </c>
      <c r="X41">
        <v>147.515625</v>
      </c>
      <c r="Y41">
        <v>0</v>
      </c>
      <c r="Z41">
        <v>0</v>
      </c>
      <c r="AA41">
        <v>42.14808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0</v>
      </c>
      <c r="AG41">
        <v>38.127600000000001</v>
      </c>
      <c r="AH41">
        <v>152.94049999999999</v>
      </c>
      <c r="AI41">
        <v>15.276</v>
      </c>
      <c r="AJ41">
        <v>0</v>
      </c>
      <c r="AK41">
        <v>51.394500000000001</v>
      </c>
      <c r="AL41">
        <v>79.364599999999996</v>
      </c>
      <c r="AM41">
        <v>5.1986999999999997</v>
      </c>
      <c r="AN41">
        <v>0.68867999999999996</v>
      </c>
      <c r="AO41">
        <v>24.108000000000001</v>
      </c>
      <c r="AP41">
        <v>11.529</v>
      </c>
      <c r="AQ41">
        <v>0</v>
      </c>
      <c r="AR41">
        <v>48.576000000000001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72.970000000000013</v>
      </c>
      <c r="BA41">
        <f t="shared" si="1"/>
        <v>2479.1079769999997</v>
      </c>
      <c r="BB41">
        <v>38</v>
      </c>
      <c r="BD41">
        <v>16.05</v>
      </c>
      <c r="BE41">
        <v>7.63</v>
      </c>
      <c r="BF41">
        <v>1.0900000000000001</v>
      </c>
      <c r="BG41">
        <v>4.07</v>
      </c>
      <c r="BH41">
        <v>5.81</v>
      </c>
      <c r="BI41">
        <v>4.78</v>
      </c>
      <c r="BJ41">
        <v>3.11</v>
      </c>
      <c r="BK41">
        <v>3.36</v>
      </c>
      <c r="BL41">
        <v>2.2000000000000002</v>
      </c>
      <c r="BM41">
        <v>1.58</v>
      </c>
      <c r="BN41">
        <v>0.53</v>
      </c>
      <c r="BO41">
        <v>15.77</v>
      </c>
      <c r="BP41">
        <v>0</v>
      </c>
      <c r="BQ41">
        <v>4.3899999999999997</v>
      </c>
      <c r="BR41">
        <v>2.15</v>
      </c>
      <c r="BS41">
        <v>0.45</v>
      </c>
      <c r="BT41">
        <v>0</v>
      </c>
      <c r="BU41">
        <v>0</v>
      </c>
      <c r="BV41">
        <v>0</v>
      </c>
      <c r="BW41">
        <f t="shared" si="2"/>
        <v>72.970000000000013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2</v>
      </c>
      <c r="K42">
        <v>190.78540000000001</v>
      </c>
      <c r="L42">
        <v>415.97239999999999</v>
      </c>
      <c r="M42">
        <v>74</v>
      </c>
      <c r="N42">
        <v>118.125</v>
      </c>
      <c r="O42">
        <v>123.66562500000001</v>
      </c>
      <c r="P42">
        <v>138</v>
      </c>
      <c r="Q42">
        <v>13.583299999999999</v>
      </c>
      <c r="R42">
        <v>26.617699999999999</v>
      </c>
      <c r="S42">
        <v>16.590499999999999</v>
      </c>
      <c r="T42">
        <v>0</v>
      </c>
      <c r="U42">
        <v>418.77</v>
      </c>
      <c r="V42">
        <v>9.1045999999999996</v>
      </c>
      <c r="W42">
        <v>44.31</v>
      </c>
      <c r="X42">
        <v>147.515625</v>
      </c>
      <c r="Y42">
        <v>0</v>
      </c>
      <c r="Z42">
        <v>0</v>
      </c>
      <c r="AA42">
        <v>42.14808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0</v>
      </c>
      <c r="AG42">
        <v>38.127600000000001</v>
      </c>
      <c r="AH42">
        <v>152.94049999999999</v>
      </c>
      <c r="AI42">
        <v>15.276</v>
      </c>
      <c r="AJ42">
        <v>0</v>
      </c>
      <c r="AK42">
        <v>51.394500000000001</v>
      </c>
      <c r="AL42">
        <v>79.364599999999996</v>
      </c>
      <c r="AM42">
        <v>5.1986999999999997</v>
      </c>
      <c r="AN42">
        <v>0.68867999999999996</v>
      </c>
      <c r="AO42">
        <v>24.108000000000001</v>
      </c>
      <c r="AP42">
        <v>11.529</v>
      </c>
      <c r="AQ42">
        <v>0</v>
      </c>
      <c r="AR42">
        <v>48.576000000000001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73.040000000000006</v>
      </c>
      <c r="BA42">
        <f t="shared" si="1"/>
        <v>2479.1779769999998</v>
      </c>
      <c r="BB42">
        <v>39</v>
      </c>
      <c r="BD42">
        <v>16.05</v>
      </c>
      <c r="BE42">
        <v>7.63</v>
      </c>
      <c r="BF42">
        <v>1.0900000000000001</v>
      </c>
      <c r="BG42">
        <v>4.07</v>
      </c>
      <c r="BH42">
        <v>5.81</v>
      </c>
      <c r="BI42">
        <v>4.78</v>
      </c>
      <c r="BJ42">
        <v>3.11</v>
      </c>
      <c r="BK42">
        <v>3.4</v>
      </c>
      <c r="BL42">
        <v>2.23</v>
      </c>
      <c r="BM42">
        <v>1.58</v>
      </c>
      <c r="BN42">
        <v>0.53</v>
      </c>
      <c r="BO42">
        <v>15.77</v>
      </c>
      <c r="BP42">
        <v>0</v>
      </c>
      <c r="BQ42">
        <v>4.3899999999999997</v>
      </c>
      <c r="BR42">
        <v>2.15</v>
      </c>
      <c r="BS42">
        <v>0.45</v>
      </c>
      <c r="BT42">
        <v>0</v>
      </c>
      <c r="BU42">
        <v>0</v>
      </c>
      <c r="BV42">
        <v>0</v>
      </c>
      <c r="BW42">
        <f t="shared" si="2"/>
        <v>73.040000000000006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</v>
      </c>
      <c r="K43">
        <v>190.78540000000001</v>
      </c>
      <c r="L43">
        <v>415.97239999999999</v>
      </c>
      <c r="M43">
        <v>74</v>
      </c>
      <c r="N43">
        <v>118.125</v>
      </c>
      <c r="O43">
        <v>123.66562500000001</v>
      </c>
      <c r="P43">
        <v>138</v>
      </c>
      <c r="Q43">
        <v>13.583299999999999</v>
      </c>
      <c r="R43">
        <v>26.617699999999999</v>
      </c>
      <c r="S43">
        <v>16.590499999999999</v>
      </c>
      <c r="T43">
        <v>0</v>
      </c>
      <c r="U43">
        <v>418.77</v>
      </c>
      <c r="V43">
        <v>9.1045999999999996</v>
      </c>
      <c r="W43">
        <v>44.31</v>
      </c>
      <c r="X43">
        <v>147.515625</v>
      </c>
      <c r="Y43">
        <v>0</v>
      </c>
      <c r="Z43">
        <v>0</v>
      </c>
      <c r="AA43">
        <v>42.14808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0</v>
      </c>
      <c r="AG43">
        <v>38.127600000000001</v>
      </c>
      <c r="AH43">
        <v>152.94049999999999</v>
      </c>
      <c r="AI43">
        <v>15.276</v>
      </c>
      <c r="AJ43">
        <v>0</v>
      </c>
      <c r="AK43">
        <v>51.394500000000001</v>
      </c>
      <c r="AL43">
        <v>79.364599999999996</v>
      </c>
      <c r="AM43">
        <v>5.1986999999999997</v>
      </c>
      <c r="AN43">
        <v>0.68867999999999996</v>
      </c>
      <c r="AO43">
        <v>20.58</v>
      </c>
      <c r="AP43">
        <v>11.529</v>
      </c>
      <c r="AQ43">
        <v>0</v>
      </c>
      <c r="AR43">
        <v>48.576000000000001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73.040000000000006</v>
      </c>
      <c r="BA43">
        <f t="shared" si="1"/>
        <v>2475.6499769999996</v>
      </c>
      <c r="BB43">
        <v>40</v>
      </c>
      <c r="BD43">
        <v>16.05</v>
      </c>
      <c r="BE43">
        <v>7.63</v>
      </c>
      <c r="BF43">
        <v>1.0900000000000001</v>
      </c>
      <c r="BG43">
        <v>4.07</v>
      </c>
      <c r="BH43">
        <v>5.81</v>
      </c>
      <c r="BI43">
        <v>4.78</v>
      </c>
      <c r="BJ43">
        <v>3.11</v>
      </c>
      <c r="BK43">
        <v>3.4</v>
      </c>
      <c r="BL43">
        <v>2.23</v>
      </c>
      <c r="BM43">
        <v>1.58</v>
      </c>
      <c r="BN43">
        <v>0.53</v>
      </c>
      <c r="BO43">
        <v>15.77</v>
      </c>
      <c r="BP43">
        <v>0</v>
      </c>
      <c r="BQ43">
        <v>4.3899999999999997</v>
      </c>
      <c r="BR43">
        <v>2.15</v>
      </c>
      <c r="BS43">
        <v>0.45</v>
      </c>
      <c r="BT43">
        <v>0</v>
      </c>
      <c r="BU43">
        <v>0</v>
      </c>
      <c r="BV43">
        <v>0</v>
      </c>
      <c r="BW43">
        <f t="shared" si="2"/>
        <v>73.040000000000006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</v>
      </c>
      <c r="K44">
        <v>190.78540000000001</v>
      </c>
      <c r="L44">
        <v>415.97239999999999</v>
      </c>
      <c r="M44">
        <v>74</v>
      </c>
      <c r="N44">
        <v>118.125</v>
      </c>
      <c r="O44">
        <v>123.66562500000001</v>
      </c>
      <c r="P44">
        <v>138</v>
      </c>
      <c r="Q44">
        <v>13.583299999999999</v>
      </c>
      <c r="R44">
        <v>26.617699999999999</v>
      </c>
      <c r="S44">
        <v>16.590499999999999</v>
      </c>
      <c r="T44">
        <v>0</v>
      </c>
      <c r="U44">
        <v>418.77</v>
      </c>
      <c r="V44">
        <v>9.1045999999999996</v>
      </c>
      <c r="W44">
        <v>44.31</v>
      </c>
      <c r="X44">
        <v>147.515625</v>
      </c>
      <c r="Y44">
        <v>0</v>
      </c>
      <c r="Z44">
        <v>0</v>
      </c>
      <c r="AA44">
        <v>42.14808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0</v>
      </c>
      <c r="AG44">
        <v>38.127600000000001</v>
      </c>
      <c r="AH44">
        <v>152.94049999999999</v>
      </c>
      <c r="AI44">
        <v>15.276</v>
      </c>
      <c r="AJ44">
        <v>0</v>
      </c>
      <c r="AK44">
        <v>51.394500000000001</v>
      </c>
      <c r="AL44">
        <v>79.364599999999996</v>
      </c>
      <c r="AM44">
        <v>5.1986999999999997</v>
      </c>
      <c r="AN44">
        <v>0.68867999999999996</v>
      </c>
      <c r="AO44">
        <v>20.58</v>
      </c>
      <c r="AP44">
        <v>11.529</v>
      </c>
      <c r="AQ44">
        <v>0</v>
      </c>
      <c r="AR44">
        <v>48.576000000000001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73.180000000000007</v>
      </c>
      <c r="BA44">
        <f t="shared" si="1"/>
        <v>2475.7899769999995</v>
      </c>
      <c r="BB44">
        <v>41</v>
      </c>
      <c r="BD44">
        <v>16.05</v>
      </c>
      <c r="BE44">
        <v>7.63</v>
      </c>
      <c r="BF44">
        <v>1.0900000000000001</v>
      </c>
      <c r="BG44">
        <v>4.07</v>
      </c>
      <c r="BH44">
        <v>5.81</v>
      </c>
      <c r="BI44">
        <v>4.78</v>
      </c>
      <c r="BJ44">
        <v>3.11</v>
      </c>
      <c r="BK44">
        <v>3.47</v>
      </c>
      <c r="BL44">
        <v>2.2999999999999998</v>
      </c>
      <c r="BM44">
        <v>1.58</v>
      </c>
      <c r="BN44">
        <v>0.53</v>
      </c>
      <c r="BO44">
        <v>15.77</v>
      </c>
      <c r="BP44">
        <v>0</v>
      </c>
      <c r="BQ44">
        <v>4.3899999999999997</v>
      </c>
      <c r="BR44">
        <v>2.15</v>
      </c>
      <c r="BS44">
        <v>0.45</v>
      </c>
      <c r="BT44">
        <v>0</v>
      </c>
      <c r="BU44">
        <v>0</v>
      </c>
      <c r="BV44">
        <v>0</v>
      </c>
      <c r="BW44">
        <f t="shared" si="2"/>
        <v>73.180000000000007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2</v>
      </c>
      <c r="K45">
        <v>185.78540000000001</v>
      </c>
      <c r="L45">
        <v>415.2824</v>
      </c>
      <c r="M45">
        <v>74</v>
      </c>
      <c r="N45">
        <v>118.125</v>
      </c>
      <c r="O45">
        <v>123.66562500000001</v>
      </c>
      <c r="P45">
        <v>138</v>
      </c>
      <c r="Q45">
        <v>13.513299999999999</v>
      </c>
      <c r="R45">
        <v>26.447700000000001</v>
      </c>
      <c r="S45">
        <v>16.490500000000001</v>
      </c>
      <c r="T45">
        <v>0</v>
      </c>
      <c r="U45">
        <v>418.77</v>
      </c>
      <c r="V45">
        <v>9.1045999999999996</v>
      </c>
      <c r="W45">
        <v>38.055300000000003</v>
      </c>
      <c r="X45">
        <v>125.04989999999999</v>
      </c>
      <c r="Y45">
        <v>0</v>
      </c>
      <c r="Z45">
        <v>0</v>
      </c>
      <c r="AA45">
        <v>42.14808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0</v>
      </c>
      <c r="AG45">
        <v>38.127600000000001</v>
      </c>
      <c r="AH45">
        <v>152.94049999999999</v>
      </c>
      <c r="AI45">
        <v>15.276</v>
      </c>
      <c r="AJ45">
        <v>0</v>
      </c>
      <c r="AK45">
        <v>51.394500000000001</v>
      </c>
      <c r="AL45">
        <v>79.364599999999996</v>
      </c>
      <c r="AM45">
        <v>5.1986999999999997</v>
      </c>
      <c r="AN45">
        <v>0.68867999999999996</v>
      </c>
      <c r="AO45">
        <v>20.58</v>
      </c>
      <c r="AP45">
        <v>11.529</v>
      </c>
      <c r="AQ45">
        <v>0</v>
      </c>
      <c r="AR45">
        <v>48.576000000000001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73.180000000000007</v>
      </c>
      <c r="BA45">
        <f t="shared" si="1"/>
        <v>2441.0395519999993</v>
      </c>
      <c r="BB45">
        <v>42</v>
      </c>
      <c r="BD45">
        <v>16.05</v>
      </c>
      <c r="BE45">
        <v>7.63</v>
      </c>
      <c r="BF45">
        <v>1.0900000000000001</v>
      </c>
      <c r="BG45">
        <v>4.07</v>
      </c>
      <c r="BH45">
        <v>5.81</v>
      </c>
      <c r="BI45">
        <v>4.78</v>
      </c>
      <c r="BJ45">
        <v>3.11</v>
      </c>
      <c r="BK45">
        <v>3.47</v>
      </c>
      <c r="BL45">
        <v>2.2999999999999998</v>
      </c>
      <c r="BM45">
        <v>1.58</v>
      </c>
      <c r="BN45">
        <v>0.53</v>
      </c>
      <c r="BO45">
        <v>15.77</v>
      </c>
      <c r="BP45">
        <v>0</v>
      </c>
      <c r="BQ45">
        <v>4.3899999999999997</v>
      </c>
      <c r="BR45">
        <v>2.15</v>
      </c>
      <c r="BS45">
        <v>0.45</v>
      </c>
      <c r="BT45">
        <v>0</v>
      </c>
      <c r="BU45">
        <v>0</v>
      </c>
      <c r="BV45">
        <v>0</v>
      </c>
      <c r="BW45">
        <f t="shared" si="2"/>
        <v>73.180000000000007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2</v>
      </c>
      <c r="K46">
        <v>185.78540000000001</v>
      </c>
      <c r="L46">
        <v>415.2824</v>
      </c>
      <c r="M46">
        <v>74</v>
      </c>
      <c r="N46">
        <v>118.125</v>
      </c>
      <c r="O46">
        <v>123.66562500000001</v>
      </c>
      <c r="P46">
        <v>138</v>
      </c>
      <c r="Q46">
        <v>13.513299999999999</v>
      </c>
      <c r="R46">
        <v>26.447700000000001</v>
      </c>
      <c r="S46">
        <v>16.490500000000001</v>
      </c>
      <c r="T46">
        <v>0</v>
      </c>
      <c r="U46">
        <v>418.77</v>
      </c>
      <c r="V46">
        <v>9.1045999999999996</v>
      </c>
      <c r="W46">
        <v>38.055300000000003</v>
      </c>
      <c r="X46">
        <v>125.04989999999999</v>
      </c>
      <c r="Y46">
        <v>0</v>
      </c>
      <c r="Z46">
        <v>0</v>
      </c>
      <c r="AA46">
        <v>42.14808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0</v>
      </c>
      <c r="AG46">
        <v>38.127600000000001</v>
      </c>
      <c r="AH46">
        <v>152.94049999999999</v>
      </c>
      <c r="AI46">
        <v>15.276</v>
      </c>
      <c r="AJ46">
        <v>0</v>
      </c>
      <c r="AK46">
        <v>51.394500000000001</v>
      </c>
      <c r="AL46">
        <v>79.364599999999996</v>
      </c>
      <c r="AM46">
        <v>5.1986999999999997</v>
      </c>
      <c r="AN46">
        <v>0.68867999999999996</v>
      </c>
      <c r="AO46">
        <v>20.58</v>
      </c>
      <c r="AP46">
        <v>11.529</v>
      </c>
      <c r="AQ46">
        <v>0</v>
      </c>
      <c r="AR46">
        <v>48.576000000000001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73.180000000000007</v>
      </c>
      <c r="BA46">
        <f t="shared" si="1"/>
        <v>2441.0395519999993</v>
      </c>
      <c r="BB46">
        <v>43</v>
      </c>
      <c r="BD46">
        <v>16.05</v>
      </c>
      <c r="BE46">
        <v>7.63</v>
      </c>
      <c r="BF46">
        <v>1.0900000000000001</v>
      </c>
      <c r="BG46">
        <v>4.07</v>
      </c>
      <c r="BH46">
        <v>5.81</v>
      </c>
      <c r="BI46">
        <v>4.78</v>
      </c>
      <c r="BJ46">
        <v>3.11</v>
      </c>
      <c r="BK46">
        <v>3.47</v>
      </c>
      <c r="BL46">
        <v>2.2999999999999998</v>
      </c>
      <c r="BM46">
        <v>1.58</v>
      </c>
      <c r="BN46">
        <v>0.53</v>
      </c>
      <c r="BO46">
        <v>15.77</v>
      </c>
      <c r="BP46">
        <v>0</v>
      </c>
      <c r="BQ46">
        <v>4.3899999999999997</v>
      </c>
      <c r="BR46">
        <v>2.15</v>
      </c>
      <c r="BS46">
        <v>0.45</v>
      </c>
      <c r="BT46">
        <v>0</v>
      </c>
      <c r="BU46">
        <v>0</v>
      </c>
      <c r="BV46">
        <v>0</v>
      </c>
      <c r="BW46">
        <f t="shared" si="2"/>
        <v>73.180000000000007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2</v>
      </c>
      <c r="K47">
        <v>185.78540000000001</v>
      </c>
      <c r="L47">
        <v>415.2824</v>
      </c>
      <c r="M47">
        <v>74</v>
      </c>
      <c r="N47">
        <v>118.125</v>
      </c>
      <c r="O47">
        <v>123.66562500000001</v>
      </c>
      <c r="P47">
        <v>138</v>
      </c>
      <c r="Q47">
        <v>13.513299999999999</v>
      </c>
      <c r="R47">
        <v>26.447700000000001</v>
      </c>
      <c r="S47">
        <v>16.490500000000001</v>
      </c>
      <c r="T47">
        <v>0</v>
      </c>
      <c r="U47">
        <v>418.77</v>
      </c>
      <c r="V47">
        <v>9.1045999999999996</v>
      </c>
      <c r="W47">
        <v>38.055300000000003</v>
      </c>
      <c r="X47">
        <v>125.04989999999999</v>
      </c>
      <c r="Y47">
        <v>0</v>
      </c>
      <c r="Z47">
        <v>0</v>
      </c>
      <c r="AA47">
        <v>42.14808</v>
      </c>
      <c r="AB47">
        <v>39.510120000000001</v>
      </c>
      <c r="AC47">
        <v>29.062808</v>
      </c>
      <c r="AD47">
        <v>36.591700000000003</v>
      </c>
      <c r="AE47">
        <v>32.844799999999999</v>
      </c>
      <c r="AF47">
        <v>0</v>
      </c>
      <c r="AG47">
        <v>38.127600000000001</v>
      </c>
      <c r="AH47">
        <v>152.94049999999999</v>
      </c>
      <c r="AI47">
        <v>15.276</v>
      </c>
      <c r="AJ47">
        <v>0</v>
      </c>
      <c r="AK47">
        <v>51.394500000000001</v>
      </c>
      <c r="AL47">
        <v>79.364599999999996</v>
      </c>
      <c r="AM47">
        <v>5.1986999999999997</v>
      </c>
      <c r="AN47">
        <v>0.68867999999999996</v>
      </c>
      <c r="AO47">
        <v>20.58</v>
      </c>
      <c r="AP47">
        <v>11.529</v>
      </c>
      <c r="AQ47">
        <v>0</v>
      </c>
      <c r="AR47">
        <v>48.576000000000001</v>
      </c>
      <c r="AS47">
        <v>31.74672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73.180000000000007</v>
      </c>
      <c r="BA47">
        <f t="shared" si="1"/>
        <v>2424.2971329999996</v>
      </c>
      <c r="BB47">
        <v>44</v>
      </c>
      <c r="BD47">
        <v>16.05</v>
      </c>
      <c r="BE47">
        <v>7.63</v>
      </c>
      <c r="BF47">
        <v>1.0900000000000001</v>
      </c>
      <c r="BG47">
        <v>4.07</v>
      </c>
      <c r="BH47">
        <v>5.81</v>
      </c>
      <c r="BI47">
        <v>4.78</v>
      </c>
      <c r="BJ47">
        <v>3.11</v>
      </c>
      <c r="BK47">
        <v>3.47</v>
      </c>
      <c r="BL47">
        <v>2.2999999999999998</v>
      </c>
      <c r="BM47">
        <v>1.58</v>
      </c>
      <c r="BN47">
        <v>0.53</v>
      </c>
      <c r="BO47">
        <v>15.77</v>
      </c>
      <c r="BP47">
        <v>0</v>
      </c>
      <c r="BQ47">
        <v>4.3899999999999997</v>
      </c>
      <c r="BR47">
        <v>2.15</v>
      </c>
      <c r="BS47">
        <v>0.45</v>
      </c>
      <c r="BT47">
        <v>0</v>
      </c>
      <c r="BU47">
        <v>0</v>
      </c>
      <c r="BV47">
        <v>0</v>
      </c>
      <c r="BW47">
        <f t="shared" si="2"/>
        <v>73.180000000000007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2</v>
      </c>
      <c r="K48">
        <v>185.78540000000001</v>
      </c>
      <c r="L48">
        <v>415.2824</v>
      </c>
      <c r="M48">
        <v>74</v>
      </c>
      <c r="N48">
        <v>118.125</v>
      </c>
      <c r="O48">
        <v>123.66562500000001</v>
      </c>
      <c r="P48">
        <v>138</v>
      </c>
      <c r="Q48">
        <v>13.513299999999999</v>
      </c>
      <c r="R48">
        <v>26.447700000000001</v>
      </c>
      <c r="S48">
        <v>16.490500000000001</v>
      </c>
      <c r="T48">
        <v>0</v>
      </c>
      <c r="U48">
        <v>418.77</v>
      </c>
      <c r="V48">
        <v>9.1045999999999996</v>
      </c>
      <c r="W48">
        <v>38.055300000000003</v>
      </c>
      <c r="X48">
        <v>125.04989999999999</v>
      </c>
      <c r="Y48">
        <v>0</v>
      </c>
      <c r="Z48">
        <v>0</v>
      </c>
      <c r="AA48">
        <v>42.14808</v>
      </c>
      <c r="AB48">
        <v>39.510120000000001</v>
      </c>
      <c r="AC48">
        <v>29.062808</v>
      </c>
      <c r="AD48">
        <v>36.591700000000003</v>
      </c>
      <c r="AE48">
        <v>32.844799999999999</v>
      </c>
      <c r="AF48">
        <v>0</v>
      </c>
      <c r="AG48">
        <v>38.127600000000001</v>
      </c>
      <c r="AH48">
        <v>152.94049999999999</v>
      </c>
      <c r="AI48">
        <v>15.276</v>
      </c>
      <c r="AJ48">
        <v>0</v>
      </c>
      <c r="AK48">
        <v>51.394500000000001</v>
      </c>
      <c r="AL48">
        <v>79.364599999999996</v>
      </c>
      <c r="AM48">
        <v>5.1986999999999997</v>
      </c>
      <c r="AN48">
        <v>0.68867999999999996</v>
      </c>
      <c r="AO48">
        <v>20.58</v>
      </c>
      <c r="AP48">
        <v>11.529</v>
      </c>
      <c r="AQ48">
        <v>0</v>
      </c>
      <c r="AR48">
        <v>48.576000000000001</v>
      </c>
      <c r="AS48">
        <v>31.74672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73.180000000000007</v>
      </c>
      <c r="BA48">
        <f t="shared" si="1"/>
        <v>2424.2971329999996</v>
      </c>
      <c r="BB48">
        <v>45</v>
      </c>
      <c r="BD48">
        <v>16.05</v>
      </c>
      <c r="BE48">
        <v>7.63</v>
      </c>
      <c r="BF48">
        <v>1.0900000000000001</v>
      </c>
      <c r="BG48">
        <v>4.07</v>
      </c>
      <c r="BH48">
        <v>5.81</v>
      </c>
      <c r="BI48">
        <v>4.78</v>
      </c>
      <c r="BJ48">
        <v>3.11</v>
      </c>
      <c r="BK48">
        <v>3.47</v>
      </c>
      <c r="BL48">
        <v>2.2999999999999998</v>
      </c>
      <c r="BM48">
        <v>1.58</v>
      </c>
      <c r="BN48">
        <v>0.53</v>
      </c>
      <c r="BO48">
        <v>15.77</v>
      </c>
      <c r="BP48">
        <v>0</v>
      </c>
      <c r="BQ48">
        <v>4.3899999999999997</v>
      </c>
      <c r="BR48">
        <v>2.15</v>
      </c>
      <c r="BS48">
        <v>0.45</v>
      </c>
      <c r="BT48">
        <v>0</v>
      </c>
      <c r="BU48">
        <v>0</v>
      </c>
      <c r="BV48">
        <v>0</v>
      </c>
      <c r="BW48">
        <f t="shared" si="2"/>
        <v>73.180000000000007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2</v>
      </c>
      <c r="K49">
        <v>185.78540000000001</v>
      </c>
      <c r="L49">
        <v>415.2824</v>
      </c>
      <c r="M49">
        <v>74</v>
      </c>
      <c r="N49">
        <v>118.125</v>
      </c>
      <c r="O49">
        <v>123.66562500000001</v>
      </c>
      <c r="P49">
        <v>138</v>
      </c>
      <c r="Q49">
        <v>13.513299999999999</v>
      </c>
      <c r="R49">
        <v>26.447700000000001</v>
      </c>
      <c r="S49">
        <v>16.490500000000001</v>
      </c>
      <c r="T49">
        <v>0</v>
      </c>
      <c r="U49">
        <v>418.77</v>
      </c>
      <c r="V49">
        <v>9.1045999999999996</v>
      </c>
      <c r="W49">
        <v>38.055300000000003</v>
      </c>
      <c r="X49">
        <v>125.04989999999999</v>
      </c>
      <c r="Y49">
        <v>0</v>
      </c>
      <c r="Z49">
        <v>0</v>
      </c>
      <c r="AA49">
        <v>42.14808</v>
      </c>
      <c r="AB49">
        <v>39.510120000000001</v>
      </c>
      <c r="AC49">
        <v>29.062808</v>
      </c>
      <c r="AD49">
        <v>36.591700000000003</v>
      </c>
      <c r="AE49">
        <v>32.844799999999999</v>
      </c>
      <c r="AF49">
        <v>0</v>
      </c>
      <c r="AG49">
        <v>38.127600000000001</v>
      </c>
      <c r="AH49">
        <v>152.94049999999999</v>
      </c>
      <c r="AI49">
        <v>15.276</v>
      </c>
      <c r="AJ49">
        <v>0</v>
      </c>
      <c r="AK49">
        <v>51.394500000000001</v>
      </c>
      <c r="AL49">
        <v>79.364599999999996</v>
      </c>
      <c r="AM49">
        <v>5.1986999999999997</v>
      </c>
      <c r="AN49">
        <v>0.68867999999999996</v>
      </c>
      <c r="AO49">
        <v>21.462</v>
      </c>
      <c r="AP49">
        <v>9.6074999999999999</v>
      </c>
      <c r="AQ49">
        <v>0</v>
      </c>
      <c r="AR49">
        <v>48.576000000000001</v>
      </c>
      <c r="AS49">
        <v>31.612200000000001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73.180000000000007</v>
      </c>
      <c r="BA49">
        <f t="shared" si="1"/>
        <v>2423.1231129999996</v>
      </c>
      <c r="BB49">
        <v>46</v>
      </c>
      <c r="BD49">
        <v>16.05</v>
      </c>
      <c r="BE49">
        <v>7.63</v>
      </c>
      <c r="BF49">
        <v>1.0900000000000001</v>
      </c>
      <c r="BG49">
        <v>4.07</v>
      </c>
      <c r="BH49">
        <v>5.81</v>
      </c>
      <c r="BI49">
        <v>4.78</v>
      </c>
      <c r="BJ49">
        <v>3.11</v>
      </c>
      <c r="BK49">
        <v>3.47</v>
      </c>
      <c r="BL49">
        <v>2.2999999999999998</v>
      </c>
      <c r="BM49">
        <v>1.58</v>
      </c>
      <c r="BN49">
        <v>0.53</v>
      </c>
      <c r="BO49">
        <v>15.77</v>
      </c>
      <c r="BP49">
        <v>0</v>
      </c>
      <c r="BQ49">
        <v>4.3899999999999997</v>
      </c>
      <c r="BR49">
        <v>2.15</v>
      </c>
      <c r="BS49">
        <v>0.45</v>
      </c>
      <c r="BT49">
        <v>0</v>
      </c>
      <c r="BU49">
        <v>0</v>
      </c>
      <c r="BV49">
        <v>0</v>
      </c>
      <c r="BW49">
        <f t="shared" si="2"/>
        <v>73.180000000000007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2</v>
      </c>
      <c r="K50">
        <v>185.78540000000001</v>
      </c>
      <c r="L50">
        <v>415.2824</v>
      </c>
      <c r="M50">
        <v>74</v>
      </c>
      <c r="N50">
        <v>118.125</v>
      </c>
      <c r="O50">
        <v>123.66562500000001</v>
      </c>
      <c r="P50">
        <v>138</v>
      </c>
      <c r="Q50">
        <v>13.513299999999999</v>
      </c>
      <c r="R50">
        <v>26.447700000000001</v>
      </c>
      <c r="S50">
        <v>16.490500000000001</v>
      </c>
      <c r="T50">
        <v>0</v>
      </c>
      <c r="U50">
        <v>418.77</v>
      </c>
      <c r="V50">
        <v>9.1045999999999996</v>
      </c>
      <c r="W50">
        <v>38.055300000000003</v>
      </c>
      <c r="X50">
        <v>130.04990000000001</v>
      </c>
      <c r="Y50">
        <v>0</v>
      </c>
      <c r="Z50">
        <v>0</v>
      </c>
      <c r="AA50">
        <v>42.14808</v>
      </c>
      <c r="AB50">
        <v>39.510120000000001</v>
      </c>
      <c r="AC50">
        <v>29.062808</v>
      </c>
      <c r="AD50">
        <v>36.591700000000003</v>
      </c>
      <c r="AE50">
        <v>32.844799999999999</v>
      </c>
      <c r="AF50">
        <v>0</v>
      </c>
      <c r="AG50">
        <v>38.127600000000001</v>
      </c>
      <c r="AH50">
        <v>152.94049999999999</v>
      </c>
      <c r="AI50">
        <v>15.276</v>
      </c>
      <c r="AJ50">
        <v>0</v>
      </c>
      <c r="AK50">
        <v>51.394500000000001</v>
      </c>
      <c r="AL50">
        <v>79.364599999999996</v>
      </c>
      <c r="AM50">
        <v>5.1986999999999997</v>
      </c>
      <c r="AN50">
        <v>0.68867999999999996</v>
      </c>
      <c r="AO50">
        <v>21.462</v>
      </c>
      <c r="AP50">
        <v>9.6074999999999999</v>
      </c>
      <c r="AQ50">
        <v>0</v>
      </c>
      <c r="AR50">
        <v>48.576000000000001</v>
      </c>
      <c r="AS50">
        <v>31.612200000000001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73.180000000000007</v>
      </c>
      <c r="BA50">
        <f t="shared" si="1"/>
        <v>2428.1231129999996</v>
      </c>
      <c r="BB50">
        <v>47</v>
      </c>
      <c r="BD50">
        <v>16.05</v>
      </c>
      <c r="BE50">
        <v>7.63</v>
      </c>
      <c r="BF50">
        <v>1.0900000000000001</v>
      </c>
      <c r="BG50">
        <v>4.07</v>
      </c>
      <c r="BH50">
        <v>5.81</v>
      </c>
      <c r="BI50">
        <v>4.78</v>
      </c>
      <c r="BJ50">
        <v>3.11</v>
      </c>
      <c r="BK50">
        <v>3.47</v>
      </c>
      <c r="BL50">
        <v>2.2999999999999998</v>
      </c>
      <c r="BM50">
        <v>1.58</v>
      </c>
      <c r="BN50">
        <v>0.53</v>
      </c>
      <c r="BO50">
        <v>15.77</v>
      </c>
      <c r="BP50">
        <v>0</v>
      </c>
      <c r="BQ50">
        <v>4.3899999999999997</v>
      </c>
      <c r="BR50">
        <v>2.15</v>
      </c>
      <c r="BS50">
        <v>0.45</v>
      </c>
      <c r="BT50">
        <v>0</v>
      </c>
      <c r="BU50">
        <v>0</v>
      </c>
      <c r="BV50">
        <v>0</v>
      </c>
      <c r="BW50">
        <f t="shared" si="2"/>
        <v>73.180000000000007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2</v>
      </c>
      <c r="K51">
        <v>185.78540000000001</v>
      </c>
      <c r="L51">
        <v>415.2824</v>
      </c>
      <c r="M51">
        <v>74</v>
      </c>
      <c r="N51">
        <v>118.125</v>
      </c>
      <c r="O51">
        <v>123.66562500000001</v>
      </c>
      <c r="P51">
        <v>138</v>
      </c>
      <c r="Q51">
        <v>13.513299999999999</v>
      </c>
      <c r="R51">
        <v>26.447700000000001</v>
      </c>
      <c r="S51">
        <v>16.490500000000001</v>
      </c>
      <c r="T51">
        <v>0</v>
      </c>
      <c r="U51">
        <v>418.77</v>
      </c>
      <c r="V51">
        <v>9.1045999999999996</v>
      </c>
      <c r="W51">
        <v>24.460999999999999</v>
      </c>
      <c r="X51">
        <v>109.7908</v>
      </c>
      <c r="Y51">
        <v>0</v>
      </c>
      <c r="Z51">
        <v>0</v>
      </c>
      <c r="AA51">
        <v>42.14808</v>
      </c>
      <c r="AB51">
        <v>39.510120000000001</v>
      </c>
      <c r="AC51">
        <v>29.062808</v>
      </c>
      <c r="AD51">
        <v>36.591700000000003</v>
      </c>
      <c r="AE51">
        <v>32.844799999999999</v>
      </c>
      <c r="AF51">
        <v>0</v>
      </c>
      <c r="AG51">
        <v>38.127600000000001</v>
      </c>
      <c r="AH51">
        <v>152.94049999999999</v>
      </c>
      <c r="AI51">
        <v>15.276</v>
      </c>
      <c r="AJ51">
        <v>0</v>
      </c>
      <c r="AK51">
        <v>51.394500000000001</v>
      </c>
      <c r="AL51">
        <v>58.1</v>
      </c>
      <c r="AM51">
        <v>5.1986999999999997</v>
      </c>
      <c r="AN51">
        <v>0.68867999999999996</v>
      </c>
      <c r="AO51">
        <v>21.462</v>
      </c>
      <c r="AP51">
        <v>9.6074999999999999</v>
      </c>
      <c r="AQ51">
        <v>0</v>
      </c>
      <c r="AR51">
        <v>48.576000000000001</v>
      </c>
      <c r="AS51">
        <v>30.939599999999999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73.180000000000007</v>
      </c>
      <c r="BA51">
        <f t="shared" si="1"/>
        <v>2372.3325129999998</v>
      </c>
      <c r="BB51">
        <v>48</v>
      </c>
      <c r="BD51">
        <v>16.05</v>
      </c>
      <c r="BE51">
        <v>7.63</v>
      </c>
      <c r="BF51">
        <v>1.0900000000000001</v>
      </c>
      <c r="BG51">
        <v>4.07</v>
      </c>
      <c r="BH51">
        <v>5.81</v>
      </c>
      <c r="BI51">
        <v>4.78</v>
      </c>
      <c r="BJ51">
        <v>3.11</v>
      </c>
      <c r="BK51">
        <v>3.47</v>
      </c>
      <c r="BL51">
        <v>2.2999999999999998</v>
      </c>
      <c r="BM51">
        <v>1.58</v>
      </c>
      <c r="BN51">
        <v>0.53</v>
      </c>
      <c r="BO51">
        <v>15.77</v>
      </c>
      <c r="BP51">
        <v>0</v>
      </c>
      <c r="BQ51">
        <v>4.3899999999999997</v>
      </c>
      <c r="BR51">
        <v>2.15</v>
      </c>
      <c r="BS51">
        <v>0.45</v>
      </c>
      <c r="BT51">
        <v>0</v>
      </c>
      <c r="BU51">
        <v>0</v>
      </c>
      <c r="BV51">
        <v>0</v>
      </c>
      <c r="BW51">
        <f t="shared" si="2"/>
        <v>73.180000000000007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2</v>
      </c>
      <c r="K52">
        <v>185.78540000000001</v>
      </c>
      <c r="L52">
        <v>415.2824</v>
      </c>
      <c r="M52">
        <v>74</v>
      </c>
      <c r="N52">
        <v>118.125</v>
      </c>
      <c r="O52">
        <v>123.66562500000001</v>
      </c>
      <c r="P52">
        <v>138</v>
      </c>
      <c r="Q52">
        <v>13.513299999999999</v>
      </c>
      <c r="R52">
        <v>26.447700000000001</v>
      </c>
      <c r="S52">
        <v>16.490500000000001</v>
      </c>
      <c r="T52">
        <v>0</v>
      </c>
      <c r="U52">
        <v>418.77</v>
      </c>
      <c r="V52">
        <v>9.1045999999999996</v>
      </c>
      <c r="W52">
        <v>24.460999999999999</v>
      </c>
      <c r="X52">
        <v>109.7908</v>
      </c>
      <c r="Y52">
        <v>0</v>
      </c>
      <c r="Z52">
        <v>0</v>
      </c>
      <c r="AA52">
        <v>42.14808</v>
      </c>
      <c r="AB52">
        <v>39.510120000000001</v>
      </c>
      <c r="AC52">
        <v>29.062808</v>
      </c>
      <c r="AD52">
        <v>36.591700000000003</v>
      </c>
      <c r="AE52">
        <v>32.844799999999999</v>
      </c>
      <c r="AF52">
        <v>0</v>
      </c>
      <c r="AG52">
        <v>38.127600000000001</v>
      </c>
      <c r="AH52">
        <v>152.94049999999999</v>
      </c>
      <c r="AI52">
        <v>15.276</v>
      </c>
      <c r="AJ52">
        <v>0</v>
      </c>
      <c r="AK52">
        <v>51.394500000000001</v>
      </c>
      <c r="AL52">
        <v>58.1</v>
      </c>
      <c r="AM52">
        <v>5.1986999999999997</v>
      </c>
      <c r="AN52">
        <v>0.68867999999999996</v>
      </c>
      <c r="AO52">
        <v>21.462</v>
      </c>
      <c r="AP52">
        <v>9.6074999999999999</v>
      </c>
      <c r="AQ52">
        <v>0</v>
      </c>
      <c r="AR52">
        <v>48.576000000000001</v>
      </c>
      <c r="AS52">
        <v>30.939599999999999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73.180000000000007</v>
      </c>
      <c r="BA52">
        <f t="shared" si="1"/>
        <v>2372.3325129999998</v>
      </c>
      <c r="BB52">
        <v>49</v>
      </c>
      <c r="BD52">
        <v>16.05</v>
      </c>
      <c r="BE52">
        <v>7.63</v>
      </c>
      <c r="BF52">
        <v>1.0900000000000001</v>
      </c>
      <c r="BG52">
        <v>4.07</v>
      </c>
      <c r="BH52">
        <v>5.81</v>
      </c>
      <c r="BI52">
        <v>4.78</v>
      </c>
      <c r="BJ52">
        <v>3.11</v>
      </c>
      <c r="BK52">
        <v>3.47</v>
      </c>
      <c r="BL52">
        <v>2.2999999999999998</v>
      </c>
      <c r="BM52">
        <v>1.58</v>
      </c>
      <c r="BN52">
        <v>0.53</v>
      </c>
      <c r="BO52">
        <v>15.77</v>
      </c>
      <c r="BP52">
        <v>0</v>
      </c>
      <c r="BQ52">
        <v>4.3899999999999997</v>
      </c>
      <c r="BR52">
        <v>2.15</v>
      </c>
      <c r="BS52">
        <v>0.45</v>
      </c>
      <c r="BT52">
        <v>0</v>
      </c>
      <c r="BU52">
        <v>0</v>
      </c>
      <c r="BV52">
        <v>0</v>
      </c>
      <c r="BW52">
        <f t="shared" si="2"/>
        <v>73.180000000000007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2</v>
      </c>
      <c r="K53">
        <v>185.78540000000001</v>
      </c>
      <c r="L53">
        <v>414.32240000000002</v>
      </c>
      <c r="M53">
        <v>74</v>
      </c>
      <c r="N53">
        <v>118.125</v>
      </c>
      <c r="O53">
        <v>123.66562500000001</v>
      </c>
      <c r="P53">
        <v>138</v>
      </c>
      <c r="Q53">
        <v>12.583299999999999</v>
      </c>
      <c r="R53">
        <v>24.617699999999999</v>
      </c>
      <c r="S53">
        <v>15.5905</v>
      </c>
      <c r="T53">
        <v>0</v>
      </c>
      <c r="U53">
        <v>418.77</v>
      </c>
      <c r="V53">
        <v>9.1045999999999996</v>
      </c>
      <c r="W53">
        <v>24.460999999999999</v>
      </c>
      <c r="X53">
        <v>104.7908</v>
      </c>
      <c r="Y53">
        <v>0</v>
      </c>
      <c r="Z53">
        <v>0</v>
      </c>
      <c r="AA53">
        <v>42.14808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0</v>
      </c>
      <c r="AG53">
        <v>38.127600000000001</v>
      </c>
      <c r="AH53">
        <v>152.94049999999999</v>
      </c>
      <c r="AI53">
        <v>15.276</v>
      </c>
      <c r="AJ53">
        <v>0</v>
      </c>
      <c r="AK53">
        <v>51.394500000000001</v>
      </c>
      <c r="AL53">
        <v>58.1</v>
      </c>
      <c r="AM53">
        <v>5.1986999999999997</v>
      </c>
      <c r="AN53">
        <v>0.68867999999999996</v>
      </c>
      <c r="AO53">
        <v>21.462</v>
      </c>
      <c r="AP53">
        <v>11.529</v>
      </c>
      <c r="AQ53">
        <v>0</v>
      </c>
      <c r="AR53">
        <v>48.576000000000001</v>
      </c>
      <c r="AS53">
        <v>30.939599999999999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73.180000000000007</v>
      </c>
      <c r="BA53">
        <f t="shared" si="1"/>
        <v>2381.2257689999997</v>
      </c>
      <c r="BB53">
        <v>50</v>
      </c>
      <c r="BD53">
        <v>16.05</v>
      </c>
      <c r="BE53">
        <v>7.63</v>
      </c>
      <c r="BF53">
        <v>1.0900000000000001</v>
      </c>
      <c r="BG53">
        <v>4.07</v>
      </c>
      <c r="BH53">
        <v>5.81</v>
      </c>
      <c r="BI53">
        <v>4.78</v>
      </c>
      <c r="BJ53">
        <v>3.11</v>
      </c>
      <c r="BK53">
        <v>3.47</v>
      </c>
      <c r="BL53">
        <v>2.2999999999999998</v>
      </c>
      <c r="BM53">
        <v>1.58</v>
      </c>
      <c r="BN53">
        <v>0.53</v>
      </c>
      <c r="BO53">
        <v>15.77</v>
      </c>
      <c r="BP53">
        <v>0</v>
      </c>
      <c r="BQ53">
        <v>4.3899999999999997</v>
      </c>
      <c r="BR53">
        <v>2.15</v>
      </c>
      <c r="BS53">
        <v>0.45</v>
      </c>
      <c r="BT53">
        <v>0</v>
      </c>
      <c r="BU53">
        <v>0</v>
      </c>
      <c r="BV53">
        <v>0</v>
      </c>
      <c r="BW53">
        <f t="shared" si="2"/>
        <v>73.180000000000007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2</v>
      </c>
      <c r="K54">
        <v>185.78540000000001</v>
      </c>
      <c r="L54">
        <v>414.32240000000002</v>
      </c>
      <c r="M54">
        <v>74</v>
      </c>
      <c r="N54">
        <v>118.125</v>
      </c>
      <c r="O54">
        <v>123.66562500000001</v>
      </c>
      <c r="P54">
        <v>138</v>
      </c>
      <c r="Q54">
        <v>12.583299999999999</v>
      </c>
      <c r="R54">
        <v>24.617699999999999</v>
      </c>
      <c r="S54">
        <v>15.5905</v>
      </c>
      <c r="T54">
        <v>0</v>
      </c>
      <c r="U54">
        <v>418.77</v>
      </c>
      <c r="V54">
        <v>9.1045999999999996</v>
      </c>
      <c r="W54">
        <v>24.460999999999999</v>
      </c>
      <c r="X54">
        <v>104.7908</v>
      </c>
      <c r="Y54">
        <v>0</v>
      </c>
      <c r="Z54">
        <v>0</v>
      </c>
      <c r="AA54">
        <v>42.14808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0</v>
      </c>
      <c r="AG54">
        <v>38.127600000000001</v>
      </c>
      <c r="AH54">
        <v>152.94049999999999</v>
      </c>
      <c r="AI54">
        <v>15.276</v>
      </c>
      <c r="AJ54">
        <v>0</v>
      </c>
      <c r="AK54">
        <v>51.394500000000001</v>
      </c>
      <c r="AL54">
        <v>79.364599999999996</v>
      </c>
      <c r="AM54">
        <v>5.1986999999999997</v>
      </c>
      <c r="AN54">
        <v>0.68867999999999996</v>
      </c>
      <c r="AO54">
        <v>21.462</v>
      </c>
      <c r="AP54">
        <v>11.529</v>
      </c>
      <c r="AQ54">
        <v>0</v>
      </c>
      <c r="AR54">
        <v>48.576000000000001</v>
      </c>
      <c r="AS54">
        <v>30.939599999999999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73.03</v>
      </c>
      <c r="BA54">
        <f t="shared" si="1"/>
        <v>2402.340369</v>
      </c>
      <c r="BB54">
        <v>51</v>
      </c>
      <c r="BD54">
        <v>16.05</v>
      </c>
      <c r="BE54">
        <v>7.63</v>
      </c>
      <c r="BF54">
        <v>1.0900000000000001</v>
      </c>
      <c r="BG54">
        <v>4.07</v>
      </c>
      <c r="BH54">
        <v>5.81</v>
      </c>
      <c r="BI54">
        <v>4.78</v>
      </c>
      <c r="BJ54">
        <v>3.11</v>
      </c>
      <c r="BK54">
        <v>3.39</v>
      </c>
      <c r="BL54">
        <v>2.23</v>
      </c>
      <c r="BM54">
        <v>1.58</v>
      </c>
      <c r="BN54">
        <v>0.53</v>
      </c>
      <c r="BO54">
        <v>15.77</v>
      </c>
      <c r="BP54">
        <v>0</v>
      </c>
      <c r="BQ54">
        <v>4.3899999999999997</v>
      </c>
      <c r="BR54">
        <v>2.15</v>
      </c>
      <c r="BS54">
        <v>0.45</v>
      </c>
      <c r="BT54">
        <v>0</v>
      </c>
      <c r="BU54">
        <v>0</v>
      </c>
      <c r="BV54">
        <v>0</v>
      </c>
      <c r="BW54">
        <f t="shared" si="2"/>
        <v>73.03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2</v>
      </c>
      <c r="K55">
        <v>185.78540000000001</v>
      </c>
      <c r="L55">
        <v>414.32240000000002</v>
      </c>
      <c r="M55">
        <v>74</v>
      </c>
      <c r="N55">
        <v>118.125</v>
      </c>
      <c r="O55">
        <v>123.66562500000001</v>
      </c>
      <c r="P55">
        <v>137.25</v>
      </c>
      <c r="Q55">
        <v>12.583299999999999</v>
      </c>
      <c r="R55">
        <v>24.617699999999999</v>
      </c>
      <c r="S55">
        <v>15.5905</v>
      </c>
      <c r="T55">
        <v>0</v>
      </c>
      <c r="U55">
        <v>418.77</v>
      </c>
      <c r="V55">
        <v>9.1045999999999996</v>
      </c>
      <c r="W55">
        <v>24.460999999999999</v>
      </c>
      <c r="X55">
        <v>104.7908</v>
      </c>
      <c r="Y55">
        <v>0</v>
      </c>
      <c r="Z55">
        <v>0</v>
      </c>
      <c r="AA55">
        <v>42.14808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0</v>
      </c>
      <c r="AG55">
        <v>38.127600000000001</v>
      </c>
      <c r="AH55">
        <v>152.94049999999999</v>
      </c>
      <c r="AI55">
        <v>15.276</v>
      </c>
      <c r="AJ55">
        <v>0</v>
      </c>
      <c r="AK55">
        <v>51.394500000000001</v>
      </c>
      <c r="AL55">
        <v>79.364599999999996</v>
      </c>
      <c r="AM55">
        <v>5.1986999999999997</v>
      </c>
      <c r="AN55">
        <v>0.68867999999999996</v>
      </c>
      <c r="AO55">
        <v>21.462</v>
      </c>
      <c r="AP55">
        <v>11.529</v>
      </c>
      <c r="AQ55">
        <v>0</v>
      </c>
      <c r="AR55">
        <v>48.576000000000001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73.03</v>
      </c>
      <c r="BA55">
        <f t="shared" si="1"/>
        <v>2402.5481519999998</v>
      </c>
      <c r="BB55">
        <v>52</v>
      </c>
      <c r="BD55">
        <v>16.05</v>
      </c>
      <c r="BE55">
        <v>7.63</v>
      </c>
      <c r="BF55">
        <v>1.0900000000000001</v>
      </c>
      <c r="BG55">
        <v>4.07</v>
      </c>
      <c r="BH55">
        <v>5.81</v>
      </c>
      <c r="BI55">
        <v>4.78</v>
      </c>
      <c r="BJ55">
        <v>3.11</v>
      </c>
      <c r="BK55">
        <v>3.39</v>
      </c>
      <c r="BL55">
        <v>2.23</v>
      </c>
      <c r="BM55">
        <v>1.58</v>
      </c>
      <c r="BN55">
        <v>0.53</v>
      </c>
      <c r="BO55">
        <v>15.77</v>
      </c>
      <c r="BP55">
        <v>0</v>
      </c>
      <c r="BQ55">
        <v>4.3899999999999997</v>
      </c>
      <c r="BR55">
        <v>2.15</v>
      </c>
      <c r="BS55">
        <v>0.45</v>
      </c>
      <c r="BT55">
        <v>0</v>
      </c>
      <c r="BU55">
        <v>0</v>
      </c>
      <c r="BV55">
        <v>0</v>
      </c>
      <c r="BW55">
        <f t="shared" si="2"/>
        <v>73.03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2</v>
      </c>
      <c r="K56">
        <v>185.78540000000001</v>
      </c>
      <c r="L56">
        <v>414.32240000000002</v>
      </c>
      <c r="M56">
        <v>74</v>
      </c>
      <c r="N56">
        <v>118.125</v>
      </c>
      <c r="O56">
        <v>123.66562500000001</v>
      </c>
      <c r="P56">
        <v>137.25</v>
      </c>
      <c r="Q56">
        <v>12.583299999999999</v>
      </c>
      <c r="R56">
        <v>24.617699999999999</v>
      </c>
      <c r="S56">
        <v>15.5905</v>
      </c>
      <c r="T56">
        <v>0</v>
      </c>
      <c r="U56">
        <v>418.77</v>
      </c>
      <c r="V56">
        <v>9.1045999999999996</v>
      </c>
      <c r="W56">
        <v>24.460999999999999</v>
      </c>
      <c r="X56">
        <v>104.7908</v>
      </c>
      <c r="Y56">
        <v>0</v>
      </c>
      <c r="Z56">
        <v>0</v>
      </c>
      <c r="AA56">
        <v>42.14808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0</v>
      </c>
      <c r="AG56">
        <v>38.127600000000001</v>
      </c>
      <c r="AH56">
        <v>152.94049999999999</v>
      </c>
      <c r="AI56">
        <v>15.276</v>
      </c>
      <c r="AJ56">
        <v>0</v>
      </c>
      <c r="AK56">
        <v>51.394500000000001</v>
      </c>
      <c r="AL56">
        <v>79.364599999999996</v>
      </c>
      <c r="AM56">
        <v>5.1986999999999997</v>
      </c>
      <c r="AN56">
        <v>0.68867999999999996</v>
      </c>
      <c r="AO56">
        <v>21.462</v>
      </c>
      <c r="AP56">
        <v>11.529</v>
      </c>
      <c r="AQ56">
        <v>0</v>
      </c>
      <c r="AR56">
        <v>48.576000000000001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73.03</v>
      </c>
      <c r="BA56">
        <f t="shared" si="1"/>
        <v>2402.5481519999998</v>
      </c>
      <c r="BB56">
        <v>53</v>
      </c>
      <c r="BD56">
        <v>16.05</v>
      </c>
      <c r="BE56">
        <v>7.63</v>
      </c>
      <c r="BF56">
        <v>1.0900000000000001</v>
      </c>
      <c r="BG56">
        <v>4.07</v>
      </c>
      <c r="BH56">
        <v>5.81</v>
      </c>
      <c r="BI56">
        <v>4.78</v>
      </c>
      <c r="BJ56">
        <v>3.11</v>
      </c>
      <c r="BK56">
        <v>3.39</v>
      </c>
      <c r="BL56">
        <v>2.23</v>
      </c>
      <c r="BM56">
        <v>1.58</v>
      </c>
      <c r="BN56">
        <v>0.53</v>
      </c>
      <c r="BO56">
        <v>15.77</v>
      </c>
      <c r="BP56">
        <v>0</v>
      </c>
      <c r="BQ56">
        <v>4.3899999999999997</v>
      </c>
      <c r="BR56">
        <v>2.15</v>
      </c>
      <c r="BS56">
        <v>0.45</v>
      </c>
      <c r="BT56">
        <v>0</v>
      </c>
      <c r="BU56">
        <v>0</v>
      </c>
      <c r="BV56">
        <v>0</v>
      </c>
      <c r="BW56">
        <f t="shared" si="2"/>
        <v>73.03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2</v>
      </c>
      <c r="K57">
        <v>185.78540000000001</v>
      </c>
      <c r="L57">
        <v>414.32240000000002</v>
      </c>
      <c r="M57">
        <v>74</v>
      </c>
      <c r="N57">
        <v>118.125</v>
      </c>
      <c r="O57">
        <v>123.66562500000001</v>
      </c>
      <c r="P57">
        <v>137.25</v>
      </c>
      <c r="Q57">
        <v>12.583299999999999</v>
      </c>
      <c r="R57">
        <v>24.617699999999999</v>
      </c>
      <c r="S57">
        <v>15.5905</v>
      </c>
      <c r="T57">
        <v>0</v>
      </c>
      <c r="U57">
        <v>418.77</v>
      </c>
      <c r="V57">
        <v>14.37</v>
      </c>
      <c r="W57">
        <v>30.715699999999998</v>
      </c>
      <c r="X57">
        <v>122.26090000000001</v>
      </c>
      <c r="Y57">
        <v>0</v>
      </c>
      <c r="Z57">
        <v>0</v>
      </c>
      <c r="AA57">
        <v>42.14808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38.127600000000001</v>
      </c>
      <c r="AH57">
        <v>152.94049999999999</v>
      </c>
      <c r="AI57">
        <v>15.276</v>
      </c>
      <c r="AJ57">
        <v>0</v>
      </c>
      <c r="AK57">
        <v>51.394500000000001</v>
      </c>
      <c r="AL57">
        <v>79.364599999999996</v>
      </c>
      <c r="AM57">
        <v>5.1986999999999997</v>
      </c>
      <c r="AN57">
        <v>0.68867999999999996</v>
      </c>
      <c r="AO57">
        <v>21.462</v>
      </c>
      <c r="AP57">
        <v>11.529</v>
      </c>
      <c r="AQ57">
        <v>5.04</v>
      </c>
      <c r="AR57">
        <v>48.576000000000001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73.03</v>
      </c>
      <c r="BA57">
        <f t="shared" si="1"/>
        <v>2445.4523519999998</v>
      </c>
      <c r="BB57">
        <v>54</v>
      </c>
      <c r="BD57">
        <v>16.05</v>
      </c>
      <c r="BE57">
        <v>7.63</v>
      </c>
      <c r="BF57">
        <v>1.0900000000000001</v>
      </c>
      <c r="BG57">
        <v>4.07</v>
      </c>
      <c r="BH57">
        <v>5.81</v>
      </c>
      <c r="BI57">
        <v>4.78</v>
      </c>
      <c r="BJ57">
        <v>3.11</v>
      </c>
      <c r="BK57">
        <v>3.39</v>
      </c>
      <c r="BL57">
        <v>2.23</v>
      </c>
      <c r="BM57">
        <v>1.58</v>
      </c>
      <c r="BN57">
        <v>0.53</v>
      </c>
      <c r="BO57">
        <v>15.77</v>
      </c>
      <c r="BP57">
        <v>0</v>
      </c>
      <c r="BQ57">
        <v>4.3899999999999997</v>
      </c>
      <c r="BR57">
        <v>2.15</v>
      </c>
      <c r="BS57">
        <v>0.45</v>
      </c>
      <c r="BT57">
        <v>0</v>
      </c>
      <c r="BU57">
        <v>0</v>
      </c>
      <c r="BV57">
        <v>0</v>
      </c>
      <c r="BW57">
        <f t="shared" si="2"/>
        <v>73.03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2</v>
      </c>
      <c r="K58">
        <v>185.78540000000001</v>
      </c>
      <c r="L58">
        <v>426.97239999999999</v>
      </c>
      <c r="M58">
        <v>74</v>
      </c>
      <c r="N58">
        <v>118.125</v>
      </c>
      <c r="O58">
        <v>123.66562500000001</v>
      </c>
      <c r="P58">
        <v>137.25</v>
      </c>
      <c r="Q58">
        <v>17.125599999999999</v>
      </c>
      <c r="R58">
        <v>32.384799999999998</v>
      </c>
      <c r="S58">
        <v>20.293600000000001</v>
      </c>
      <c r="T58">
        <v>0</v>
      </c>
      <c r="U58">
        <v>418.77</v>
      </c>
      <c r="V58">
        <v>14.37</v>
      </c>
      <c r="W58">
        <v>30.715699999999998</v>
      </c>
      <c r="X58">
        <v>122.26090000000001</v>
      </c>
      <c r="Y58">
        <v>0</v>
      </c>
      <c r="Z58">
        <v>0</v>
      </c>
      <c r="AA58">
        <v>42.14808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38.127600000000001</v>
      </c>
      <c r="AH58">
        <v>152.94049999999999</v>
      </c>
      <c r="AI58">
        <v>15.276</v>
      </c>
      <c r="AJ58">
        <v>0</v>
      </c>
      <c r="AK58">
        <v>51.394500000000001</v>
      </c>
      <c r="AL58">
        <v>79.364599999999996</v>
      </c>
      <c r="AM58">
        <v>5.1986999999999997</v>
      </c>
      <c r="AN58">
        <v>0.68867999999999996</v>
      </c>
      <c r="AO58">
        <v>21.462</v>
      </c>
      <c r="AP58">
        <v>11.529</v>
      </c>
      <c r="AQ58">
        <v>9.1980000000000004</v>
      </c>
      <c r="AR58">
        <v>48.576000000000001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73.03</v>
      </c>
      <c r="BA58">
        <f t="shared" si="1"/>
        <v>2479.2728519999996</v>
      </c>
      <c r="BB58">
        <v>55</v>
      </c>
      <c r="BD58">
        <v>16.05</v>
      </c>
      <c r="BE58">
        <v>7.63</v>
      </c>
      <c r="BF58">
        <v>1.0900000000000001</v>
      </c>
      <c r="BG58">
        <v>4.07</v>
      </c>
      <c r="BH58">
        <v>5.81</v>
      </c>
      <c r="BI58">
        <v>4.78</v>
      </c>
      <c r="BJ58">
        <v>3.11</v>
      </c>
      <c r="BK58">
        <v>3.39</v>
      </c>
      <c r="BL58">
        <v>2.23</v>
      </c>
      <c r="BM58">
        <v>1.58</v>
      </c>
      <c r="BN58">
        <v>0.53</v>
      </c>
      <c r="BO58">
        <v>15.77</v>
      </c>
      <c r="BP58">
        <v>0</v>
      </c>
      <c r="BQ58">
        <v>4.3899999999999997</v>
      </c>
      <c r="BR58">
        <v>2.15</v>
      </c>
      <c r="BS58">
        <v>0.45</v>
      </c>
      <c r="BT58">
        <v>0</v>
      </c>
      <c r="BU58">
        <v>0</v>
      </c>
      <c r="BV58">
        <v>0</v>
      </c>
      <c r="BW58">
        <f t="shared" si="2"/>
        <v>73.03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2</v>
      </c>
      <c r="K59">
        <v>113</v>
      </c>
      <c r="L59">
        <v>414.97239999999999</v>
      </c>
      <c r="M59">
        <v>74</v>
      </c>
      <c r="N59">
        <v>118.125</v>
      </c>
      <c r="O59">
        <v>123.66562500000001</v>
      </c>
      <c r="P59">
        <v>137.25</v>
      </c>
      <c r="Q59">
        <v>12.583299999999999</v>
      </c>
      <c r="R59">
        <v>24.617699999999999</v>
      </c>
      <c r="S59">
        <v>15.5905</v>
      </c>
      <c r="T59">
        <v>0</v>
      </c>
      <c r="U59">
        <v>418.77</v>
      </c>
      <c r="V59">
        <v>14.37</v>
      </c>
      <c r="W59">
        <v>30.715699999999998</v>
      </c>
      <c r="X59">
        <v>122.26090000000001</v>
      </c>
      <c r="Y59">
        <v>0</v>
      </c>
      <c r="Z59">
        <v>0</v>
      </c>
      <c r="AA59">
        <v>42.14808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38.127600000000001</v>
      </c>
      <c r="AH59">
        <v>152.94049999999999</v>
      </c>
      <c r="AI59">
        <v>15.276</v>
      </c>
      <c r="AJ59">
        <v>0</v>
      </c>
      <c r="AK59">
        <v>51.394500000000001</v>
      </c>
      <c r="AL59">
        <v>79.364599999999996</v>
      </c>
      <c r="AM59">
        <v>5.1986999999999997</v>
      </c>
      <c r="AN59">
        <v>0.68867999999999996</v>
      </c>
      <c r="AO59">
        <v>21.462</v>
      </c>
      <c r="AP59">
        <v>8.3264999999999993</v>
      </c>
      <c r="AQ59">
        <v>8.82</v>
      </c>
      <c r="AR59">
        <v>48.576000000000001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73.03</v>
      </c>
      <c r="BA59">
        <f t="shared" si="1"/>
        <v>2373.8944520000005</v>
      </c>
      <c r="BB59">
        <v>56</v>
      </c>
      <c r="BD59">
        <v>16.05</v>
      </c>
      <c r="BE59">
        <v>7.63</v>
      </c>
      <c r="BF59">
        <v>1.0900000000000001</v>
      </c>
      <c r="BG59">
        <v>4.07</v>
      </c>
      <c r="BH59">
        <v>5.81</v>
      </c>
      <c r="BI59">
        <v>4.78</v>
      </c>
      <c r="BJ59">
        <v>3.11</v>
      </c>
      <c r="BK59">
        <v>3.39</v>
      </c>
      <c r="BL59">
        <v>2.23</v>
      </c>
      <c r="BM59">
        <v>1.58</v>
      </c>
      <c r="BN59">
        <v>0.53</v>
      </c>
      <c r="BO59">
        <v>15.77</v>
      </c>
      <c r="BP59">
        <v>0</v>
      </c>
      <c r="BQ59">
        <v>4.3899999999999997</v>
      </c>
      <c r="BR59">
        <v>2.15</v>
      </c>
      <c r="BS59">
        <v>0.45</v>
      </c>
      <c r="BT59">
        <v>0</v>
      </c>
      <c r="BU59">
        <v>0</v>
      </c>
      <c r="BV59">
        <v>0</v>
      </c>
      <c r="BW59">
        <f t="shared" si="2"/>
        <v>73.03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2</v>
      </c>
      <c r="K60">
        <v>113</v>
      </c>
      <c r="L60">
        <v>425.97239999999999</v>
      </c>
      <c r="M60">
        <v>74</v>
      </c>
      <c r="N60">
        <v>118.125</v>
      </c>
      <c r="O60">
        <v>123.66562500000001</v>
      </c>
      <c r="P60">
        <v>137.25</v>
      </c>
      <c r="Q60">
        <v>17.125599999999999</v>
      </c>
      <c r="R60">
        <v>32.384799999999998</v>
      </c>
      <c r="S60">
        <v>20.293600000000001</v>
      </c>
      <c r="T60">
        <v>0</v>
      </c>
      <c r="U60">
        <v>418.77</v>
      </c>
      <c r="V60">
        <v>14.37</v>
      </c>
      <c r="W60">
        <v>30.715699999999998</v>
      </c>
      <c r="X60">
        <v>122.26090000000001</v>
      </c>
      <c r="Y60">
        <v>0</v>
      </c>
      <c r="Z60">
        <v>0</v>
      </c>
      <c r="AA60">
        <v>42.14808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38.127600000000001</v>
      </c>
      <c r="AH60">
        <v>152.94049999999999</v>
      </c>
      <c r="AI60">
        <v>15.276</v>
      </c>
      <c r="AJ60">
        <v>0</v>
      </c>
      <c r="AK60">
        <v>51.394500000000001</v>
      </c>
      <c r="AL60">
        <v>79.364599999999996</v>
      </c>
      <c r="AM60">
        <v>5.1986999999999997</v>
      </c>
      <c r="AN60">
        <v>0.68867999999999996</v>
      </c>
      <c r="AO60">
        <v>21.462</v>
      </c>
      <c r="AP60">
        <v>8.3264999999999993</v>
      </c>
      <c r="AQ60">
        <v>8.82</v>
      </c>
      <c r="AR60">
        <v>48.576000000000001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73.03</v>
      </c>
      <c r="BA60">
        <f t="shared" si="1"/>
        <v>2401.9069519999998</v>
      </c>
      <c r="BB60">
        <v>57</v>
      </c>
      <c r="BD60">
        <v>16.05</v>
      </c>
      <c r="BE60">
        <v>7.63</v>
      </c>
      <c r="BF60">
        <v>1.0900000000000001</v>
      </c>
      <c r="BG60">
        <v>4.07</v>
      </c>
      <c r="BH60">
        <v>5.81</v>
      </c>
      <c r="BI60">
        <v>4.78</v>
      </c>
      <c r="BJ60">
        <v>3.11</v>
      </c>
      <c r="BK60">
        <v>3.39</v>
      </c>
      <c r="BL60">
        <v>2.23</v>
      </c>
      <c r="BM60">
        <v>1.58</v>
      </c>
      <c r="BN60">
        <v>0.53</v>
      </c>
      <c r="BO60">
        <v>15.77</v>
      </c>
      <c r="BP60">
        <v>0</v>
      </c>
      <c r="BQ60">
        <v>4.3899999999999997</v>
      </c>
      <c r="BR60">
        <v>2.15</v>
      </c>
      <c r="BS60">
        <v>0.45</v>
      </c>
      <c r="BT60">
        <v>0</v>
      </c>
      <c r="BU60">
        <v>0</v>
      </c>
      <c r="BV60">
        <v>0</v>
      </c>
      <c r="BW60">
        <f t="shared" si="2"/>
        <v>73.03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</v>
      </c>
      <c r="K61">
        <v>118.436961</v>
      </c>
      <c r="L61">
        <v>405.24970000000002</v>
      </c>
      <c r="M61">
        <v>74</v>
      </c>
      <c r="N61">
        <v>118.125</v>
      </c>
      <c r="O61">
        <v>123.66562500000001</v>
      </c>
      <c r="P61">
        <v>137.25</v>
      </c>
      <c r="Q61">
        <v>17.125599999999999</v>
      </c>
      <c r="R61">
        <v>32.384799999999998</v>
      </c>
      <c r="S61">
        <v>20.293600000000001</v>
      </c>
      <c r="T61">
        <v>0</v>
      </c>
      <c r="U61">
        <v>418.77</v>
      </c>
      <c r="V61">
        <v>14.37</v>
      </c>
      <c r="W61">
        <v>30.715699999999998</v>
      </c>
      <c r="X61">
        <v>142.26089999999999</v>
      </c>
      <c r="Y61">
        <v>0</v>
      </c>
      <c r="Z61">
        <v>0</v>
      </c>
      <c r="AA61">
        <v>42.14808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38.127600000000001</v>
      </c>
      <c r="AH61">
        <v>152.94049999999999</v>
      </c>
      <c r="AI61">
        <v>2.5459999999999998</v>
      </c>
      <c r="AJ61">
        <v>0</v>
      </c>
      <c r="AK61">
        <v>51.394500000000001</v>
      </c>
      <c r="AL61">
        <v>79.364599999999996</v>
      </c>
      <c r="AM61">
        <v>5.1986999999999997</v>
      </c>
      <c r="AN61">
        <v>0.68867999999999996</v>
      </c>
      <c r="AO61">
        <v>21.462</v>
      </c>
      <c r="AP61">
        <v>8.3264999999999993</v>
      </c>
      <c r="AQ61">
        <v>8.82</v>
      </c>
      <c r="AR61">
        <v>48.576000000000001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73.03</v>
      </c>
      <c r="BA61">
        <f t="shared" si="1"/>
        <v>2393.8912129999999</v>
      </c>
      <c r="BB61">
        <v>58</v>
      </c>
      <c r="BD61">
        <v>16.05</v>
      </c>
      <c r="BE61">
        <v>7.63</v>
      </c>
      <c r="BF61">
        <v>1.0900000000000001</v>
      </c>
      <c r="BG61">
        <v>4.07</v>
      </c>
      <c r="BH61">
        <v>5.81</v>
      </c>
      <c r="BI61">
        <v>4.78</v>
      </c>
      <c r="BJ61">
        <v>3.11</v>
      </c>
      <c r="BK61">
        <v>3.39</v>
      </c>
      <c r="BL61">
        <v>2.23</v>
      </c>
      <c r="BM61">
        <v>1.58</v>
      </c>
      <c r="BN61">
        <v>0.53</v>
      </c>
      <c r="BO61">
        <v>15.77</v>
      </c>
      <c r="BP61">
        <v>0</v>
      </c>
      <c r="BQ61">
        <v>4.3899999999999997</v>
      </c>
      <c r="BR61">
        <v>2.15</v>
      </c>
      <c r="BS61">
        <v>0.45</v>
      </c>
      <c r="BT61">
        <v>0</v>
      </c>
      <c r="BU61">
        <v>0</v>
      </c>
      <c r="BV61">
        <v>0</v>
      </c>
      <c r="BW61">
        <f t="shared" si="2"/>
        <v>73.03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2</v>
      </c>
      <c r="K62">
        <v>139.7919</v>
      </c>
      <c r="L62">
        <v>456.24970000000002</v>
      </c>
      <c r="M62">
        <v>74</v>
      </c>
      <c r="N62">
        <v>118.125</v>
      </c>
      <c r="O62">
        <v>123.66562500000001</v>
      </c>
      <c r="P62">
        <v>137.25</v>
      </c>
      <c r="Q62">
        <v>17.125599999999999</v>
      </c>
      <c r="R62">
        <v>32.384799999999998</v>
      </c>
      <c r="S62">
        <v>20.293600000000001</v>
      </c>
      <c r="T62">
        <v>0</v>
      </c>
      <c r="U62">
        <v>418.77</v>
      </c>
      <c r="V62">
        <v>14.37</v>
      </c>
      <c r="W62">
        <v>30.715699999999998</v>
      </c>
      <c r="X62">
        <v>132.26089999999999</v>
      </c>
      <c r="Y62">
        <v>0</v>
      </c>
      <c r="Z62">
        <v>0</v>
      </c>
      <c r="AA62">
        <v>42.14808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38.127600000000001</v>
      </c>
      <c r="AH62">
        <v>152.94049999999999</v>
      </c>
      <c r="AI62">
        <v>2.5459999999999998</v>
      </c>
      <c r="AJ62">
        <v>0</v>
      </c>
      <c r="AK62">
        <v>51.394500000000001</v>
      </c>
      <c r="AL62">
        <v>79.364599999999996</v>
      </c>
      <c r="AM62">
        <v>5.1986999999999997</v>
      </c>
      <c r="AN62">
        <v>0.68867999999999996</v>
      </c>
      <c r="AO62">
        <v>21.462</v>
      </c>
      <c r="AP62">
        <v>8.3264999999999993</v>
      </c>
      <c r="AQ62">
        <v>8.82</v>
      </c>
      <c r="AR62">
        <v>48.576000000000001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72.92</v>
      </c>
      <c r="BA62">
        <f t="shared" si="1"/>
        <v>2456.136152</v>
      </c>
      <c r="BB62">
        <v>59</v>
      </c>
      <c r="BD62">
        <v>16.05</v>
      </c>
      <c r="BE62">
        <v>7.63</v>
      </c>
      <c r="BF62">
        <v>1.0900000000000001</v>
      </c>
      <c r="BG62">
        <v>4.07</v>
      </c>
      <c r="BH62">
        <v>5.81</v>
      </c>
      <c r="BI62">
        <v>4.78</v>
      </c>
      <c r="BJ62">
        <v>3.11</v>
      </c>
      <c r="BK62">
        <v>3.33</v>
      </c>
      <c r="BL62">
        <v>2.1800000000000002</v>
      </c>
      <c r="BM62">
        <v>1.58</v>
      </c>
      <c r="BN62">
        <v>0.53</v>
      </c>
      <c r="BO62">
        <v>15.77</v>
      </c>
      <c r="BP62">
        <v>0</v>
      </c>
      <c r="BQ62">
        <v>4.3899999999999997</v>
      </c>
      <c r="BR62">
        <v>2.15</v>
      </c>
      <c r="BS62">
        <v>0.45</v>
      </c>
      <c r="BT62">
        <v>0</v>
      </c>
      <c r="BU62">
        <v>0</v>
      </c>
      <c r="BV62">
        <v>0</v>
      </c>
      <c r="BW62">
        <f t="shared" si="2"/>
        <v>72.92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2</v>
      </c>
      <c r="K63">
        <v>118.436961</v>
      </c>
      <c r="L63">
        <v>389</v>
      </c>
      <c r="M63">
        <v>74</v>
      </c>
      <c r="N63">
        <v>118.125</v>
      </c>
      <c r="O63">
        <v>123.66562500000001</v>
      </c>
      <c r="P63">
        <v>137.25</v>
      </c>
      <c r="Q63">
        <v>11.866148000000001</v>
      </c>
      <c r="R63">
        <v>22.514745000000001</v>
      </c>
      <c r="S63">
        <v>14.021521</v>
      </c>
      <c r="T63">
        <v>0</v>
      </c>
      <c r="U63">
        <v>418.77</v>
      </c>
      <c r="V63">
        <v>6.36</v>
      </c>
      <c r="W63">
        <v>38.055300000000003</v>
      </c>
      <c r="X63">
        <v>125.04989999999999</v>
      </c>
      <c r="Y63">
        <v>0</v>
      </c>
      <c r="Z63">
        <v>0</v>
      </c>
      <c r="AA63">
        <v>42.14808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38.127600000000001</v>
      </c>
      <c r="AH63">
        <v>152.94049999999999</v>
      </c>
      <c r="AI63">
        <v>2.5459999999999998</v>
      </c>
      <c r="AJ63">
        <v>0</v>
      </c>
      <c r="AK63">
        <v>51.394500000000001</v>
      </c>
      <c r="AL63">
        <v>79.364599999999996</v>
      </c>
      <c r="AM63">
        <v>5.1986999999999997</v>
      </c>
      <c r="AN63">
        <v>0.68867999999999996</v>
      </c>
      <c r="AO63">
        <v>21.462</v>
      </c>
      <c r="AP63">
        <v>11.529</v>
      </c>
      <c r="AQ63">
        <v>8.82</v>
      </c>
      <c r="AR63">
        <v>48.576000000000001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0.27939999999999998</v>
      </c>
      <c r="AY63">
        <v>0</v>
      </c>
      <c r="AZ63">
        <f t="shared" si="0"/>
        <v>72.92</v>
      </c>
      <c r="BA63">
        <f t="shared" si="1"/>
        <v>2341.730427</v>
      </c>
      <c r="BB63">
        <v>60</v>
      </c>
      <c r="BD63">
        <v>16.05</v>
      </c>
      <c r="BE63">
        <v>7.63</v>
      </c>
      <c r="BF63">
        <v>1.0900000000000001</v>
      </c>
      <c r="BG63">
        <v>4.07</v>
      </c>
      <c r="BH63">
        <v>5.81</v>
      </c>
      <c r="BI63">
        <v>4.78</v>
      </c>
      <c r="BJ63">
        <v>3.11</v>
      </c>
      <c r="BK63">
        <v>3.33</v>
      </c>
      <c r="BL63">
        <v>2.1800000000000002</v>
      </c>
      <c r="BM63">
        <v>1.58</v>
      </c>
      <c r="BN63">
        <v>0.53</v>
      </c>
      <c r="BO63">
        <v>15.77</v>
      </c>
      <c r="BP63">
        <v>0</v>
      </c>
      <c r="BQ63">
        <v>4.3899999999999997</v>
      </c>
      <c r="BR63">
        <v>2.15</v>
      </c>
      <c r="BS63">
        <v>0.45</v>
      </c>
      <c r="BT63">
        <v>0</v>
      </c>
      <c r="BU63">
        <v>0</v>
      </c>
      <c r="BV63">
        <v>0</v>
      </c>
      <c r="BW63">
        <f t="shared" si="2"/>
        <v>72.92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2</v>
      </c>
      <c r="K64">
        <v>118.42830600000001</v>
      </c>
      <c r="L64">
        <v>389</v>
      </c>
      <c r="M64">
        <v>74</v>
      </c>
      <c r="N64">
        <v>118.125</v>
      </c>
      <c r="O64">
        <v>123.66562500000001</v>
      </c>
      <c r="P64">
        <v>137.25</v>
      </c>
      <c r="Q64">
        <v>11.866148000000001</v>
      </c>
      <c r="R64">
        <v>22.514745000000001</v>
      </c>
      <c r="S64">
        <v>14.021521</v>
      </c>
      <c r="T64">
        <v>0</v>
      </c>
      <c r="U64">
        <v>418.77</v>
      </c>
      <c r="V64">
        <v>6.36</v>
      </c>
      <c r="W64">
        <v>38.055300000000003</v>
      </c>
      <c r="X64">
        <v>125.04989999999999</v>
      </c>
      <c r="Y64">
        <v>0</v>
      </c>
      <c r="Z64">
        <v>0</v>
      </c>
      <c r="AA64">
        <v>42.14808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38.127600000000001</v>
      </c>
      <c r="AH64">
        <v>152.94049999999999</v>
      </c>
      <c r="AI64">
        <v>2.5459999999999998</v>
      </c>
      <c r="AJ64">
        <v>0</v>
      </c>
      <c r="AK64">
        <v>51.394500000000001</v>
      </c>
      <c r="AL64">
        <v>79.364599999999996</v>
      </c>
      <c r="AM64">
        <v>5.1986999999999997</v>
      </c>
      <c r="AN64">
        <v>0.68867999999999996</v>
      </c>
      <c r="AO64">
        <v>21.462</v>
      </c>
      <c r="AP64">
        <v>11.529</v>
      </c>
      <c r="AQ64">
        <v>0</v>
      </c>
      <c r="AR64">
        <v>48.576000000000001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0.27939999999999998</v>
      </c>
      <c r="AY64">
        <v>0</v>
      </c>
      <c r="AZ64">
        <f t="shared" si="0"/>
        <v>72.92</v>
      </c>
      <c r="BA64">
        <f t="shared" si="1"/>
        <v>2332.9017719999997</v>
      </c>
      <c r="BB64">
        <v>61</v>
      </c>
      <c r="BD64">
        <v>16.05</v>
      </c>
      <c r="BE64">
        <v>7.63</v>
      </c>
      <c r="BF64">
        <v>1.0900000000000001</v>
      </c>
      <c r="BG64">
        <v>4.07</v>
      </c>
      <c r="BH64">
        <v>5.81</v>
      </c>
      <c r="BI64">
        <v>4.78</v>
      </c>
      <c r="BJ64">
        <v>3.11</v>
      </c>
      <c r="BK64">
        <v>3.33</v>
      </c>
      <c r="BL64">
        <v>2.1800000000000002</v>
      </c>
      <c r="BM64">
        <v>1.58</v>
      </c>
      <c r="BN64">
        <v>0.53</v>
      </c>
      <c r="BO64">
        <v>15.77</v>
      </c>
      <c r="BP64">
        <v>0</v>
      </c>
      <c r="BQ64">
        <v>4.3899999999999997</v>
      </c>
      <c r="BR64">
        <v>2.15</v>
      </c>
      <c r="BS64">
        <v>0.45</v>
      </c>
      <c r="BT64">
        <v>0</v>
      </c>
      <c r="BU64">
        <v>0</v>
      </c>
      <c r="BV64">
        <v>0</v>
      </c>
      <c r="BW64">
        <f t="shared" si="2"/>
        <v>72.92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2</v>
      </c>
      <c r="K65">
        <v>118.436961</v>
      </c>
      <c r="L65">
        <v>389</v>
      </c>
      <c r="M65">
        <v>49.703200000000002</v>
      </c>
      <c r="N65">
        <v>91.247299999999996</v>
      </c>
      <c r="O65">
        <v>80.383200000000002</v>
      </c>
      <c r="P65">
        <v>117.52760000000001</v>
      </c>
      <c r="Q65">
        <v>11.159549</v>
      </c>
      <c r="R65">
        <v>22.514745000000001</v>
      </c>
      <c r="S65">
        <v>14.021521</v>
      </c>
      <c r="T65">
        <v>0</v>
      </c>
      <c r="U65">
        <v>418.77</v>
      </c>
      <c r="V65">
        <v>6.36</v>
      </c>
      <c r="W65">
        <v>23.5943</v>
      </c>
      <c r="X65">
        <v>75.259100000000004</v>
      </c>
      <c r="Y65">
        <v>0</v>
      </c>
      <c r="Z65">
        <v>0</v>
      </c>
      <c r="AA65">
        <v>42.14808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38.127600000000001</v>
      </c>
      <c r="AH65">
        <v>152.94049999999999</v>
      </c>
      <c r="AI65">
        <v>2.5459999999999998</v>
      </c>
      <c r="AJ65">
        <v>0</v>
      </c>
      <c r="AK65">
        <v>51.394500000000001</v>
      </c>
      <c r="AL65">
        <v>79.364599999999996</v>
      </c>
      <c r="AM65">
        <v>5.1986999999999997</v>
      </c>
      <c r="AN65">
        <v>0.68867999999999996</v>
      </c>
      <c r="AO65">
        <v>20.873999999999999</v>
      </c>
      <c r="AP65">
        <v>10.888500000000001</v>
      </c>
      <c r="AQ65">
        <v>0</v>
      </c>
      <c r="AR65">
        <v>48.576000000000001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0.27939999999999998</v>
      </c>
      <c r="AY65">
        <v>0</v>
      </c>
      <c r="AZ65">
        <f t="shared" si="0"/>
        <v>72.92</v>
      </c>
      <c r="BA65">
        <f t="shared" si="1"/>
        <v>2152.5442029999999</v>
      </c>
      <c r="BB65">
        <v>62</v>
      </c>
      <c r="BD65">
        <v>16.05</v>
      </c>
      <c r="BE65">
        <v>7.63</v>
      </c>
      <c r="BF65">
        <v>1.0900000000000001</v>
      </c>
      <c r="BG65">
        <v>4.07</v>
      </c>
      <c r="BH65">
        <v>5.81</v>
      </c>
      <c r="BI65">
        <v>4.78</v>
      </c>
      <c r="BJ65">
        <v>3.11</v>
      </c>
      <c r="BK65">
        <v>3.33</v>
      </c>
      <c r="BL65">
        <v>2.1800000000000002</v>
      </c>
      <c r="BM65">
        <v>1.58</v>
      </c>
      <c r="BN65">
        <v>0.53</v>
      </c>
      <c r="BO65">
        <v>15.77</v>
      </c>
      <c r="BP65">
        <v>0</v>
      </c>
      <c r="BQ65">
        <v>4.3899999999999997</v>
      </c>
      <c r="BR65">
        <v>2.15</v>
      </c>
      <c r="BS65">
        <v>0.45</v>
      </c>
      <c r="BT65">
        <v>0</v>
      </c>
      <c r="BU65">
        <v>0</v>
      </c>
      <c r="BV65">
        <v>0</v>
      </c>
      <c r="BW65">
        <f t="shared" si="2"/>
        <v>72.92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2</v>
      </c>
      <c r="K66">
        <v>118.42830600000001</v>
      </c>
      <c r="L66">
        <v>389</v>
      </c>
      <c r="M66">
        <v>49.703200000000002</v>
      </c>
      <c r="N66">
        <v>91.247299999999996</v>
      </c>
      <c r="O66">
        <v>80.383200000000002</v>
      </c>
      <c r="P66">
        <v>117.52760000000001</v>
      </c>
      <c r="Q66">
        <v>11.159549</v>
      </c>
      <c r="R66">
        <v>22.514745000000001</v>
      </c>
      <c r="S66">
        <v>14.021521</v>
      </c>
      <c r="T66">
        <v>0</v>
      </c>
      <c r="U66">
        <v>418.77</v>
      </c>
      <c r="V66">
        <v>6.36</v>
      </c>
      <c r="W66">
        <v>23.5943</v>
      </c>
      <c r="X66">
        <v>75.259100000000004</v>
      </c>
      <c r="Y66">
        <v>0</v>
      </c>
      <c r="Z66">
        <v>0</v>
      </c>
      <c r="AA66">
        <v>42.14808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38.127600000000001</v>
      </c>
      <c r="AH66">
        <v>152.94049999999999</v>
      </c>
      <c r="AI66">
        <v>29.279</v>
      </c>
      <c r="AJ66">
        <v>0</v>
      </c>
      <c r="AK66">
        <v>51.394500000000001</v>
      </c>
      <c r="AL66">
        <v>79.364599999999996</v>
      </c>
      <c r="AM66">
        <v>5.1986999999999997</v>
      </c>
      <c r="AN66">
        <v>0.68867999999999996</v>
      </c>
      <c r="AO66">
        <v>20.873999999999999</v>
      </c>
      <c r="AP66">
        <v>10.888500000000001</v>
      </c>
      <c r="AQ66">
        <v>0</v>
      </c>
      <c r="AR66">
        <v>48.576000000000001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0.27939999999999998</v>
      </c>
      <c r="AY66">
        <v>0</v>
      </c>
      <c r="AZ66">
        <f t="shared" si="0"/>
        <v>72.92</v>
      </c>
      <c r="BA66">
        <f t="shared" si="1"/>
        <v>2179.2685479999996</v>
      </c>
      <c r="BB66">
        <v>63</v>
      </c>
      <c r="BD66">
        <v>16.05</v>
      </c>
      <c r="BE66">
        <v>7.63</v>
      </c>
      <c r="BF66">
        <v>1.0900000000000001</v>
      </c>
      <c r="BG66">
        <v>4.07</v>
      </c>
      <c r="BH66">
        <v>5.81</v>
      </c>
      <c r="BI66">
        <v>4.78</v>
      </c>
      <c r="BJ66">
        <v>3.11</v>
      </c>
      <c r="BK66">
        <v>3.33</v>
      </c>
      <c r="BL66">
        <v>2.1800000000000002</v>
      </c>
      <c r="BM66">
        <v>1.58</v>
      </c>
      <c r="BN66">
        <v>0.53</v>
      </c>
      <c r="BO66">
        <v>15.77</v>
      </c>
      <c r="BP66">
        <v>0</v>
      </c>
      <c r="BQ66">
        <v>4.3899999999999997</v>
      </c>
      <c r="BR66">
        <v>2.15</v>
      </c>
      <c r="BS66">
        <v>0.45</v>
      </c>
      <c r="BT66">
        <v>0</v>
      </c>
      <c r="BU66">
        <v>0</v>
      </c>
      <c r="BV66">
        <v>0</v>
      </c>
      <c r="BW66">
        <f t="shared" si="2"/>
        <v>72.92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2</v>
      </c>
      <c r="K67">
        <v>118.435519</v>
      </c>
      <c r="L67">
        <v>389</v>
      </c>
      <c r="M67">
        <v>49.703200000000002</v>
      </c>
      <c r="N67">
        <v>91.247299999999996</v>
      </c>
      <c r="O67">
        <v>80.383200000000002</v>
      </c>
      <c r="P67">
        <v>117.52760000000001</v>
      </c>
      <c r="Q67">
        <v>11.159549</v>
      </c>
      <c r="R67">
        <v>22.514745000000001</v>
      </c>
      <c r="S67">
        <v>14.021521</v>
      </c>
      <c r="T67">
        <v>0</v>
      </c>
      <c r="U67">
        <v>418.77</v>
      </c>
      <c r="V67">
        <v>6.36</v>
      </c>
      <c r="W67">
        <v>23.5943</v>
      </c>
      <c r="X67">
        <v>75.259100000000004</v>
      </c>
      <c r="Y67">
        <v>0</v>
      </c>
      <c r="Z67">
        <v>0</v>
      </c>
      <c r="AA67">
        <v>42.14808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38.127600000000001</v>
      </c>
      <c r="AH67">
        <v>152.94049999999999</v>
      </c>
      <c r="AI67">
        <v>29.279</v>
      </c>
      <c r="AJ67">
        <v>0</v>
      </c>
      <c r="AK67">
        <v>51.394500000000001</v>
      </c>
      <c r="AL67">
        <v>79.364599999999996</v>
      </c>
      <c r="AM67">
        <v>5.1986999999999997</v>
      </c>
      <c r="AN67">
        <v>0.68867999999999996</v>
      </c>
      <c r="AO67">
        <v>20.873999999999999</v>
      </c>
      <c r="AP67">
        <v>10.247999999999999</v>
      </c>
      <c r="AQ67">
        <v>0</v>
      </c>
      <c r="AR67">
        <v>48.576000000000001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0.27939999999999998</v>
      </c>
      <c r="AY67">
        <v>0</v>
      </c>
      <c r="AZ67">
        <f t="shared" si="0"/>
        <v>72.92</v>
      </c>
      <c r="BA67">
        <f t="shared" si="1"/>
        <v>2178.6352609999999</v>
      </c>
      <c r="BB67">
        <v>64</v>
      </c>
      <c r="BD67">
        <v>16.05</v>
      </c>
      <c r="BE67">
        <v>7.63</v>
      </c>
      <c r="BF67">
        <v>1.0900000000000001</v>
      </c>
      <c r="BG67">
        <v>4.07</v>
      </c>
      <c r="BH67">
        <v>5.81</v>
      </c>
      <c r="BI67">
        <v>4.78</v>
      </c>
      <c r="BJ67">
        <v>3.11</v>
      </c>
      <c r="BK67">
        <v>3.33</v>
      </c>
      <c r="BL67">
        <v>2.1800000000000002</v>
      </c>
      <c r="BM67">
        <v>1.58</v>
      </c>
      <c r="BN67">
        <v>0.53</v>
      </c>
      <c r="BO67">
        <v>15.77</v>
      </c>
      <c r="BP67">
        <v>0</v>
      </c>
      <c r="BQ67">
        <v>4.3899999999999997</v>
      </c>
      <c r="BR67">
        <v>2.15</v>
      </c>
      <c r="BS67">
        <v>0.45</v>
      </c>
      <c r="BT67">
        <v>0</v>
      </c>
      <c r="BU67">
        <v>0</v>
      </c>
      <c r="BV67">
        <v>0</v>
      </c>
      <c r="BW67">
        <f t="shared" si="2"/>
        <v>72.92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2</v>
      </c>
      <c r="K68">
        <v>118.42830600000001</v>
      </c>
      <c r="L68">
        <v>389</v>
      </c>
      <c r="M68">
        <v>49.703200000000002</v>
      </c>
      <c r="N68">
        <v>91.247299999999996</v>
      </c>
      <c r="O68">
        <v>80.383200000000002</v>
      </c>
      <c r="P68">
        <v>117.52760000000001</v>
      </c>
      <c r="Q68">
        <v>11.159549</v>
      </c>
      <c r="R68">
        <v>22.514745000000001</v>
      </c>
      <c r="S68">
        <v>14.021521</v>
      </c>
      <c r="T68">
        <v>0</v>
      </c>
      <c r="U68">
        <v>418.77</v>
      </c>
      <c r="V68">
        <v>6.36</v>
      </c>
      <c r="W68">
        <v>23.5943</v>
      </c>
      <c r="X68">
        <v>75.259100000000004</v>
      </c>
      <c r="Y68">
        <v>0</v>
      </c>
      <c r="Z68">
        <v>0</v>
      </c>
      <c r="AA68">
        <v>42.14808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38.127600000000001</v>
      </c>
      <c r="AH68">
        <v>152.94049999999999</v>
      </c>
      <c r="AI68">
        <v>29.279</v>
      </c>
      <c r="AJ68">
        <v>0</v>
      </c>
      <c r="AK68">
        <v>51.394500000000001</v>
      </c>
      <c r="AL68">
        <v>79.364599999999996</v>
      </c>
      <c r="AM68">
        <v>5.1986999999999997</v>
      </c>
      <c r="AN68">
        <v>0.68867999999999996</v>
      </c>
      <c r="AO68">
        <v>20.873999999999999</v>
      </c>
      <c r="AP68">
        <v>10.247999999999999</v>
      </c>
      <c r="AQ68">
        <v>0</v>
      </c>
      <c r="AR68">
        <v>48.576000000000001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0.27939999999999998</v>
      </c>
      <c r="AY68">
        <v>0</v>
      </c>
      <c r="AZ68">
        <f t="shared" ref="AZ68:AZ98" si="3">BW68</f>
        <v>72.92</v>
      </c>
      <c r="BA68">
        <f t="shared" ref="BA68:BA99" si="4">SUM(B68:AZ68)</f>
        <v>2178.6280479999996</v>
      </c>
      <c r="BB68">
        <v>65</v>
      </c>
      <c r="BD68">
        <v>16.05</v>
      </c>
      <c r="BE68">
        <v>7.63</v>
      </c>
      <c r="BF68">
        <v>1.0900000000000001</v>
      </c>
      <c r="BG68">
        <v>4.07</v>
      </c>
      <c r="BH68">
        <v>5.81</v>
      </c>
      <c r="BI68">
        <v>4.78</v>
      </c>
      <c r="BJ68">
        <v>3.11</v>
      </c>
      <c r="BK68">
        <v>3.33</v>
      </c>
      <c r="BL68">
        <v>2.1800000000000002</v>
      </c>
      <c r="BM68">
        <v>1.58</v>
      </c>
      <c r="BN68">
        <v>0.53</v>
      </c>
      <c r="BO68">
        <v>15.77</v>
      </c>
      <c r="BP68">
        <v>0</v>
      </c>
      <c r="BQ68">
        <v>4.3899999999999997</v>
      </c>
      <c r="BR68">
        <v>2.15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72.92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2</v>
      </c>
      <c r="K69">
        <v>118.435519</v>
      </c>
      <c r="L69">
        <v>389</v>
      </c>
      <c r="M69">
        <v>74</v>
      </c>
      <c r="N69">
        <v>118.125</v>
      </c>
      <c r="O69">
        <v>123.66562500000001</v>
      </c>
      <c r="P69">
        <v>136.5</v>
      </c>
      <c r="Q69">
        <v>11.159549</v>
      </c>
      <c r="R69">
        <v>22.514745000000001</v>
      </c>
      <c r="S69">
        <v>14.021521</v>
      </c>
      <c r="T69">
        <v>0</v>
      </c>
      <c r="U69">
        <v>418.77</v>
      </c>
      <c r="V69">
        <v>6.36</v>
      </c>
      <c r="W69">
        <v>23.5943</v>
      </c>
      <c r="X69">
        <v>75.259100000000004</v>
      </c>
      <c r="Y69">
        <v>0</v>
      </c>
      <c r="Z69">
        <v>0</v>
      </c>
      <c r="AA69">
        <v>42.14808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38.127600000000001</v>
      </c>
      <c r="AH69">
        <v>152.94049999999999</v>
      </c>
      <c r="AI69">
        <v>29.279</v>
      </c>
      <c r="AJ69">
        <v>0</v>
      </c>
      <c r="AK69">
        <v>51.394500000000001</v>
      </c>
      <c r="AL69">
        <v>79.364599999999996</v>
      </c>
      <c r="AM69">
        <v>5.1986999999999997</v>
      </c>
      <c r="AN69">
        <v>0</v>
      </c>
      <c r="AO69">
        <v>20.873999999999999</v>
      </c>
      <c r="AP69">
        <v>10.247999999999999</v>
      </c>
      <c r="AQ69">
        <v>0</v>
      </c>
      <c r="AR69">
        <v>48.576000000000001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0.27939999999999998</v>
      </c>
      <c r="AY69">
        <v>0</v>
      </c>
      <c r="AZ69">
        <f t="shared" si="3"/>
        <v>72.92</v>
      </c>
      <c r="BA69">
        <f t="shared" si="4"/>
        <v>2291.3759059999993</v>
      </c>
      <c r="BB69">
        <v>66</v>
      </c>
      <c r="BD69">
        <v>16.05</v>
      </c>
      <c r="BE69">
        <v>7.63</v>
      </c>
      <c r="BF69">
        <v>1.0900000000000001</v>
      </c>
      <c r="BG69">
        <v>4.07</v>
      </c>
      <c r="BH69">
        <v>5.81</v>
      </c>
      <c r="BI69">
        <v>4.78</v>
      </c>
      <c r="BJ69">
        <v>3.11</v>
      </c>
      <c r="BK69">
        <v>3.33</v>
      </c>
      <c r="BL69">
        <v>2.1800000000000002</v>
      </c>
      <c r="BM69">
        <v>1.58</v>
      </c>
      <c r="BN69">
        <v>0.53</v>
      </c>
      <c r="BO69">
        <v>15.77</v>
      </c>
      <c r="BP69">
        <v>0</v>
      </c>
      <c r="BQ69">
        <v>4.3899999999999997</v>
      </c>
      <c r="BR69">
        <v>2.15</v>
      </c>
      <c r="BS69">
        <v>0.45</v>
      </c>
      <c r="BT69">
        <v>0</v>
      </c>
      <c r="BU69">
        <v>0</v>
      </c>
      <c r="BV69">
        <v>0</v>
      </c>
      <c r="BW69">
        <f t="shared" si="5"/>
        <v>72.92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2</v>
      </c>
      <c r="K70">
        <v>118.42830600000001</v>
      </c>
      <c r="L70">
        <v>389</v>
      </c>
      <c r="M70">
        <v>74</v>
      </c>
      <c r="N70">
        <v>118.125</v>
      </c>
      <c r="O70">
        <v>123.66562500000001</v>
      </c>
      <c r="P70">
        <v>136.5</v>
      </c>
      <c r="Q70">
        <v>11.159549</v>
      </c>
      <c r="R70">
        <v>22.514745000000001</v>
      </c>
      <c r="S70">
        <v>14.021521</v>
      </c>
      <c r="T70">
        <v>0</v>
      </c>
      <c r="U70">
        <v>418.77</v>
      </c>
      <c r="V70">
        <v>6.36</v>
      </c>
      <c r="W70">
        <v>23.5943</v>
      </c>
      <c r="X70">
        <v>75.259100000000004</v>
      </c>
      <c r="Y70">
        <v>0</v>
      </c>
      <c r="Z70">
        <v>0</v>
      </c>
      <c r="AA70">
        <v>42.14808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38.127600000000001</v>
      </c>
      <c r="AH70">
        <v>152.94049999999999</v>
      </c>
      <c r="AI70">
        <v>29.279</v>
      </c>
      <c r="AJ70">
        <v>0</v>
      </c>
      <c r="AK70">
        <v>51.394500000000001</v>
      </c>
      <c r="AL70">
        <v>79.364599999999996</v>
      </c>
      <c r="AM70">
        <v>5.1986999999999997</v>
      </c>
      <c r="AN70">
        <v>0</v>
      </c>
      <c r="AO70">
        <v>20.873999999999999</v>
      </c>
      <c r="AP70">
        <v>10.247999999999999</v>
      </c>
      <c r="AQ70">
        <v>0</v>
      </c>
      <c r="AR70">
        <v>48.576000000000001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0.27939999999999998</v>
      </c>
      <c r="AY70">
        <v>0</v>
      </c>
      <c r="AZ70">
        <f t="shared" si="3"/>
        <v>72.92</v>
      </c>
      <c r="BA70">
        <f t="shared" si="4"/>
        <v>2291.3686929999994</v>
      </c>
      <c r="BB70">
        <v>67</v>
      </c>
      <c r="BD70">
        <v>16.05</v>
      </c>
      <c r="BE70">
        <v>7.63</v>
      </c>
      <c r="BF70">
        <v>1.0900000000000001</v>
      </c>
      <c r="BG70">
        <v>4.07</v>
      </c>
      <c r="BH70">
        <v>5.81</v>
      </c>
      <c r="BI70">
        <v>4.78</v>
      </c>
      <c r="BJ70">
        <v>3.11</v>
      </c>
      <c r="BK70">
        <v>3.33</v>
      </c>
      <c r="BL70">
        <v>2.1800000000000002</v>
      </c>
      <c r="BM70">
        <v>1.58</v>
      </c>
      <c r="BN70">
        <v>0.53</v>
      </c>
      <c r="BO70">
        <v>15.77</v>
      </c>
      <c r="BP70">
        <v>0</v>
      </c>
      <c r="BQ70">
        <v>4.3899999999999997</v>
      </c>
      <c r="BR70">
        <v>2.15</v>
      </c>
      <c r="BS70">
        <v>0.45</v>
      </c>
      <c r="BT70">
        <v>0</v>
      </c>
      <c r="BU70">
        <v>0</v>
      </c>
      <c r="BV70">
        <v>0</v>
      </c>
      <c r="BW70">
        <f t="shared" si="5"/>
        <v>72.92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2</v>
      </c>
      <c r="K71">
        <v>118.396017</v>
      </c>
      <c r="L71">
        <v>367.95321100000001</v>
      </c>
      <c r="M71">
        <v>79</v>
      </c>
      <c r="N71">
        <v>118.125</v>
      </c>
      <c r="O71">
        <v>123.66562500000001</v>
      </c>
      <c r="P71">
        <v>137.25</v>
      </c>
      <c r="Q71">
        <v>9.9338280000000001</v>
      </c>
      <c r="R71">
        <v>21.248628</v>
      </c>
      <c r="S71">
        <v>12.331037</v>
      </c>
      <c r="T71">
        <v>0</v>
      </c>
      <c r="U71">
        <v>418.77</v>
      </c>
      <c r="V71">
        <v>6.36</v>
      </c>
      <c r="W71">
        <v>23.5943</v>
      </c>
      <c r="X71">
        <v>75.259100000000004</v>
      </c>
      <c r="Y71">
        <v>0</v>
      </c>
      <c r="Z71">
        <v>0</v>
      </c>
      <c r="AA71">
        <v>42.14808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8.8740000000000006</v>
      </c>
      <c r="AG71">
        <v>38.127600000000001</v>
      </c>
      <c r="AH71">
        <v>152.94049999999999</v>
      </c>
      <c r="AI71">
        <v>29.279</v>
      </c>
      <c r="AJ71">
        <v>0</v>
      </c>
      <c r="AK71">
        <v>51.394500000000001</v>
      </c>
      <c r="AL71">
        <v>79.364599999999996</v>
      </c>
      <c r="AM71">
        <v>10.5307</v>
      </c>
      <c r="AN71">
        <v>0</v>
      </c>
      <c r="AO71">
        <v>20.873999999999999</v>
      </c>
      <c r="AP71">
        <v>6.4050000000000002</v>
      </c>
      <c r="AQ71">
        <v>0</v>
      </c>
      <c r="AR71">
        <v>48.576000000000001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72.92</v>
      </c>
      <c r="BA71">
        <f t="shared" si="4"/>
        <v>2273.0668929999997</v>
      </c>
      <c r="BB71">
        <v>68</v>
      </c>
      <c r="BD71">
        <v>16.05</v>
      </c>
      <c r="BE71">
        <v>7.63</v>
      </c>
      <c r="BF71">
        <v>1.0900000000000001</v>
      </c>
      <c r="BG71">
        <v>4.07</v>
      </c>
      <c r="BH71">
        <v>5.81</v>
      </c>
      <c r="BI71">
        <v>4.78</v>
      </c>
      <c r="BJ71">
        <v>3.11</v>
      </c>
      <c r="BK71">
        <v>3.33</v>
      </c>
      <c r="BL71">
        <v>2.1800000000000002</v>
      </c>
      <c r="BM71">
        <v>1.58</v>
      </c>
      <c r="BN71">
        <v>0.53</v>
      </c>
      <c r="BO71">
        <v>15.77</v>
      </c>
      <c r="BP71">
        <v>0</v>
      </c>
      <c r="BQ71">
        <v>4.3899999999999997</v>
      </c>
      <c r="BR71">
        <v>2.15</v>
      </c>
      <c r="BS71">
        <v>0.45</v>
      </c>
      <c r="BT71">
        <v>0</v>
      </c>
      <c r="BU71">
        <v>0</v>
      </c>
      <c r="BV71">
        <v>0</v>
      </c>
      <c r="BW71">
        <f t="shared" si="5"/>
        <v>72.92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2</v>
      </c>
      <c r="K72">
        <v>118.388744</v>
      </c>
      <c r="L72">
        <v>367.95321100000001</v>
      </c>
      <c r="M72">
        <v>79</v>
      </c>
      <c r="N72">
        <v>118.125</v>
      </c>
      <c r="O72">
        <v>123.66562500000001</v>
      </c>
      <c r="P72">
        <v>137.25</v>
      </c>
      <c r="Q72">
        <v>9.9338280000000001</v>
      </c>
      <c r="R72">
        <v>21.248628</v>
      </c>
      <c r="S72">
        <v>12.331037</v>
      </c>
      <c r="T72">
        <v>0</v>
      </c>
      <c r="U72">
        <v>418.77</v>
      </c>
      <c r="V72">
        <v>6.36</v>
      </c>
      <c r="W72">
        <v>23.5943</v>
      </c>
      <c r="X72">
        <v>75.259100000000004</v>
      </c>
      <c r="Y72">
        <v>0</v>
      </c>
      <c r="Z72">
        <v>0</v>
      </c>
      <c r="AA72">
        <v>42.14808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8.8740000000000006</v>
      </c>
      <c r="AG72">
        <v>38.127600000000001</v>
      </c>
      <c r="AH72">
        <v>152.94049999999999</v>
      </c>
      <c r="AI72">
        <v>29.279</v>
      </c>
      <c r="AJ72">
        <v>0</v>
      </c>
      <c r="AK72">
        <v>51.394500000000001</v>
      </c>
      <c r="AL72">
        <v>79.364599999999996</v>
      </c>
      <c r="AM72">
        <v>10.5307</v>
      </c>
      <c r="AN72">
        <v>0</v>
      </c>
      <c r="AO72">
        <v>20.873999999999999</v>
      </c>
      <c r="AP72">
        <v>5.1239999999999997</v>
      </c>
      <c r="AQ72">
        <v>0</v>
      </c>
      <c r="AR72">
        <v>48.576000000000001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72.92</v>
      </c>
      <c r="BA72">
        <f t="shared" si="4"/>
        <v>2271.7786199999991</v>
      </c>
      <c r="BB72">
        <v>69</v>
      </c>
      <c r="BD72">
        <v>16.05</v>
      </c>
      <c r="BE72">
        <v>7.63</v>
      </c>
      <c r="BF72">
        <v>1.0900000000000001</v>
      </c>
      <c r="BG72">
        <v>4.07</v>
      </c>
      <c r="BH72">
        <v>5.81</v>
      </c>
      <c r="BI72">
        <v>4.78</v>
      </c>
      <c r="BJ72">
        <v>3.11</v>
      </c>
      <c r="BK72">
        <v>3.33</v>
      </c>
      <c r="BL72">
        <v>2.1800000000000002</v>
      </c>
      <c r="BM72">
        <v>1.58</v>
      </c>
      <c r="BN72">
        <v>0.53</v>
      </c>
      <c r="BO72">
        <v>15.77</v>
      </c>
      <c r="BP72">
        <v>0</v>
      </c>
      <c r="BQ72">
        <v>4.3899999999999997</v>
      </c>
      <c r="BR72">
        <v>2.15</v>
      </c>
      <c r="BS72">
        <v>0.45</v>
      </c>
      <c r="BT72">
        <v>0</v>
      </c>
      <c r="BU72">
        <v>0</v>
      </c>
      <c r="BV72">
        <v>0</v>
      </c>
      <c r="BW72">
        <f t="shared" si="5"/>
        <v>72.92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2</v>
      </c>
      <c r="K73">
        <v>118.396017</v>
      </c>
      <c r="L73">
        <v>367.95321100000001</v>
      </c>
      <c r="M73">
        <v>74</v>
      </c>
      <c r="N73">
        <v>118.125</v>
      </c>
      <c r="O73">
        <v>123.66562500000001</v>
      </c>
      <c r="P73">
        <v>137.25</v>
      </c>
      <c r="Q73">
        <v>9.0277499999999993</v>
      </c>
      <c r="R73">
        <v>21.450907000000001</v>
      </c>
      <c r="S73">
        <v>12.486228000000001</v>
      </c>
      <c r="T73">
        <v>0</v>
      </c>
      <c r="U73">
        <v>418.77</v>
      </c>
      <c r="V73">
        <v>1.56</v>
      </c>
      <c r="W73">
        <v>23.968599999999999</v>
      </c>
      <c r="X73">
        <v>75.259100000000004</v>
      </c>
      <c r="Y73">
        <v>0</v>
      </c>
      <c r="Z73">
        <v>0</v>
      </c>
      <c r="AA73">
        <v>42.14808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8.8740000000000006</v>
      </c>
      <c r="AG73">
        <v>38.127600000000001</v>
      </c>
      <c r="AH73">
        <v>152.94049999999999</v>
      </c>
      <c r="AI73">
        <v>29.279</v>
      </c>
      <c r="AJ73">
        <v>0</v>
      </c>
      <c r="AK73">
        <v>51.394500000000001</v>
      </c>
      <c r="AL73">
        <v>79.364599999999996</v>
      </c>
      <c r="AM73">
        <v>10.5307</v>
      </c>
      <c r="AN73">
        <v>0</v>
      </c>
      <c r="AO73">
        <v>20.873999999999999</v>
      </c>
      <c r="AP73">
        <v>5.1239999999999997</v>
      </c>
      <c r="AQ73">
        <v>0</v>
      </c>
      <c r="AR73">
        <v>48.576000000000001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73.080000000000013</v>
      </c>
      <c r="BA73">
        <f t="shared" si="4"/>
        <v>2261.9715849999993</v>
      </c>
      <c r="BB73">
        <v>70</v>
      </c>
      <c r="BD73">
        <v>16.05</v>
      </c>
      <c r="BE73">
        <v>7.63</v>
      </c>
      <c r="BF73">
        <v>1.0900000000000001</v>
      </c>
      <c r="BG73">
        <v>4.07</v>
      </c>
      <c r="BH73">
        <v>5.81</v>
      </c>
      <c r="BI73">
        <v>4.78</v>
      </c>
      <c r="BJ73">
        <v>3.11</v>
      </c>
      <c r="BK73">
        <v>3.43</v>
      </c>
      <c r="BL73">
        <v>2.2400000000000002</v>
      </c>
      <c r="BM73">
        <v>1.58</v>
      </c>
      <c r="BN73">
        <v>0.53</v>
      </c>
      <c r="BO73">
        <v>15.77</v>
      </c>
      <c r="BP73">
        <v>0</v>
      </c>
      <c r="BQ73">
        <v>4.3899999999999997</v>
      </c>
      <c r="BR73">
        <v>2.15</v>
      </c>
      <c r="BS73">
        <v>0.45</v>
      </c>
      <c r="BT73">
        <v>0</v>
      </c>
      <c r="BU73">
        <v>0</v>
      </c>
      <c r="BV73">
        <v>0</v>
      </c>
      <c r="BW73">
        <f t="shared" si="5"/>
        <v>73.080000000000013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2</v>
      </c>
      <c r="K74">
        <v>118.388744</v>
      </c>
      <c r="L74">
        <v>367.95321100000001</v>
      </c>
      <c r="M74">
        <v>74</v>
      </c>
      <c r="N74">
        <v>118.125</v>
      </c>
      <c r="O74">
        <v>123.66562500000001</v>
      </c>
      <c r="P74">
        <v>137.25</v>
      </c>
      <c r="Q74">
        <v>9.0277499999999993</v>
      </c>
      <c r="R74">
        <v>21.450907000000001</v>
      </c>
      <c r="S74">
        <v>12.486228000000001</v>
      </c>
      <c r="T74">
        <v>0</v>
      </c>
      <c r="U74">
        <v>418.77</v>
      </c>
      <c r="V74">
        <v>1.56</v>
      </c>
      <c r="W74">
        <v>23.968599999999999</v>
      </c>
      <c r="X74">
        <v>75.259100000000004</v>
      </c>
      <c r="Y74">
        <v>0</v>
      </c>
      <c r="Z74">
        <v>0</v>
      </c>
      <c r="AA74">
        <v>42.14808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38.127600000000001</v>
      </c>
      <c r="AH74">
        <v>152.94049999999999</v>
      </c>
      <c r="AI74">
        <v>29.279</v>
      </c>
      <c r="AJ74">
        <v>0</v>
      </c>
      <c r="AK74">
        <v>51.394500000000001</v>
      </c>
      <c r="AL74">
        <v>79.364599999999996</v>
      </c>
      <c r="AM74">
        <v>15.804048</v>
      </c>
      <c r="AN74">
        <v>0</v>
      </c>
      <c r="AO74">
        <v>20.873999999999999</v>
      </c>
      <c r="AP74">
        <v>5.1239999999999997</v>
      </c>
      <c r="AQ74">
        <v>5.04</v>
      </c>
      <c r="AR74">
        <v>48.576000000000001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73.080000000000013</v>
      </c>
      <c r="BA74">
        <f t="shared" si="4"/>
        <v>2272.2776599999993</v>
      </c>
      <c r="BB74">
        <v>71</v>
      </c>
      <c r="BD74">
        <v>16.05</v>
      </c>
      <c r="BE74">
        <v>7.63</v>
      </c>
      <c r="BF74">
        <v>1.0900000000000001</v>
      </c>
      <c r="BG74">
        <v>4.07</v>
      </c>
      <c r="BH74">
        <v>5.81</v>
      </c>
      <c r="BI74">
        <v>4.78</v>
      </c>
      <c r="BJ74">
        <v>3.11</v>
      </c>
      <c r="BK74">
        <v>3.43</v>
      </c>
      <c r="BL74">
        <v>2.2400000000000002</v>
      </c>
      <c r="BM74">
        <v>1.58</v>
      </c>
      <c r="BN74">
        <v>0.53</v>
      </c>
      <c r="BO74">
        <v>15.77</v>
      </c>
      <c r="BP74">
        <v>0</v>
      </c>
      <c r="BQ74">
        <v>4.3899999999999997</v>
      </c>
      <c r="BR74">
        <v>2.15</v>
      </c>
      <c r="BS74">
        <v>0.45</v>
      </c>
      <c r="BT74">
        <v>0</v>
      </c>
      <c r="BU74">
        <v>0</v>
      </c>
      <c r="BV74">
        <v>0</v>
      </c>
      <c r="BW74">
        <f t="shared" si="5"/>
        <v>73.080000000000013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2</v>
      </c>
      <c r="K75">
        <v>118.396017</v>
      </c>
      <c r="L75">
        <v>367.27497699999998</v>
      </c>
      <c r="M75">
        <v>74</v>
      </c>
      <c r="N75">
        <v>118.125</v>
      </c>
      <c r="O75">
        <v>123.66562500000001</v>
      </c>
      <c r="P75">
        <v>137.25</v>
      </c>
      <c r="Q75">
        <v>8.8999279999999992</v>
      </c>
      <c r="R75">
        <v>21.339547</v>
      </c>
      <c r="S75">
        <v>12.481654000000001</v>
      </c>
      <c r="T75">
        <v>0</v>
      </c>
      <c r="U75">
        <v>418.77</v>
      </c>
      <c r="V75">
        <v>0</v>
      </c>
      <c r="W75">
        <v>30.533200000000001</v>
      </c>
      <c r="X75">
        <v>97.729200000000006</v>
      </c>
      <c r="Y75">
        <v>0</v>
      </c>
      <c r="Z75">
        <v>0</v>
      </c>
      <c r="AA75">
        <v>42.14808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38.127600000000001</v>
      </c>
      <c r="AH75">
        <v>152.94049999999999</v>
      </c>
      <c r="AI75">
        <v>0</v>
      </c>
      <c r="AJ75">
        <v>0</v>
      </c>
      <c r="AK75">
        <v>51.394500000000001</v>
      </c>
      <c r="AL75">
        <v>79.364599999999996</v>
      </c>
      <c r="AM75">
        <v>15.804048</v>
      </c>
      <c r="AN75">
        <v>0</v>
      </c>
      <c r="AO75">
        <v>20.873999999999999</v>
      </c>
      <c r="AP75">
        <v>11.529</v>
      </c>
      <c r="AQ75">
        <v>8.5679999999999996</v>
      </c>
      <c r="AR75">
        <v>53.543999999999997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73.06</v>
      </c>
      <c r="BA75">
        <f t="shared" si="4"/>
        <v>2284.4396430000002</v>
      </c>
      <c r="BB75">
        <v>72</v>
      </c>
      <c r="BD75">
        <v>16.8</v>
      </c>
      <c r="BE75">
        <v>7.44</v>
      </c>
      <c r="BF75">
        <v>1.1399999999999999</v>
      </c>
      <c r="BG75">
        <v>3.95</v>
      </c>
      <c r="BH75">
        <v>5.82</v>
      </c>
      <c r="BI75">
        <v>4.6900000000000004</v>
      </c>
      <c r="BJ75">
        <v>3.21</v>
      </c>
      <c r="BK75">
        <v>3.43</v>
      </c>
      <c r="BL75">
        <v>2.15</v>
      </c>
      <c r="BM75">
        <v>1.58</v>
      </c>
      <c r="BN75">
        <v>0.51</v>
      </c>
      <c r="BO75">
        <v>15.39</v>
      </c>
      <c r="BP75">
        <v>0</v>
      </c>
      <c r="BQ75">
        <v>4.26</v>
      </c>
      <c r="BR75">
        <v>2.2400000000000002</v>
      </c>
      <c r="BS75">
        <v>0.45</v>
      </c>
      <c r="BT75">
        <v>0</v>
      </c>
      <c r="BU75">
        <v>0</v>
      </c>
      <c r="BV75">
        <v>0</v>
      </c>
      <c r="BW75">
        <f t="shared" si="5"/>
        <v>73.06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2</v>
      </c>
      <c r="K76">
        <v>118.388744</v>
      </c>
      <c r="L76">
        <v>367.27497699999998</v>
      </c>
      <c r="M76">
        <v>74</v>
      </c>
      <c r="N76">
        <v>118.125</v>
      </c>
      <c r="O76">
        <v>123.66562500000001</v>
      </c>
      <c r="P76">
        <v>137.25</v>
      </c>
      <c r="Q76">
        <v>8.8999279999999992</v>
      </c>
      <c r="R76">
        <v>21.339547</v>
      </c>
      <c r="S76">
        <v>12.481654000000001</v>
      </c>
      <c r="T76">
        <v>0</v>
      </c>
      <c r="U76">
        <v>418.77</v>
      </c>
      <c r="V76">
        <v>0</v>
      </c>
      <c r="W76">
        <v>30.533200000000001</v>
      </c>
      <c r="X76">
        <v>97.729200000000006</v>
      </c>
      <c r="Y76">
        <v>0</v>
      </c>
      <c r="Z76">
        <v>0</v>
      </c>
      <c r="AA76">
        <v>42.14808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38.127600000000001</v>
      </c>
      <c r="AH76">
        <v>152.94049999999999</v>
      </c>
      <c r="AI76">
        <v>0</v>
      </c>
      <c r="AJ76">
        <v>0</v>
      </c>
      <c r="AK76">
        <v>51.394500000000001</v>
      </c>
      <c r="AL76">
        <v>79.364599999999996</v>
      </c>
      <c r="AM76">
        <v>15.804048</v>
      </c>
      <c r="AN76">
        <v>0</v>
      </c>
      <c r="AO76">
        <v>20.873999999999999</v>
      </c>
      <c r="AP76">
        <v>11.529</v>
      </c>
      <c r="AQ76">
        <v>9.891</v>
      </c>
      <c r="AR76">
        <v>53.543999999999997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73.06</v>
      </c>
      <c r="BA76">
        <f t="shared" si="4"/>
        <v>2285.7553699999999</v>
      </c>
      <c r="BB76">
        <v>73</v>
      </c>
      <c r="BD76">
        <v>16.8</v>
      </c>
      <c r="BE76">
        <v>7.44</v>
      </c>
      <c r="BF76">
        <v>1.1399999999999999</v>
      </c>
      <c r="BG76">
        <v>3.95</v>
      </c>
      <c r="BH76">
        <v>5.82</v>
      </c>
      <c r="BI76">
        <v>4.6900000000000004</v>
      </c>
      <c r="BJ76">
        <v>3.21</v>
      </c>
      <c r="BK76">
        <v>3.43</v>
      </c>
      <c r="BL76">
        <v>2.15</v>
      </c>
      <c r="BM76">
        <v>1.58</v>
      </c>
      <c r="BN76">
        <v>0.51</v>
      </c>
      <c r="BO76">
        <v>15.39</v>
      </c>
      <c r="BP76">
        <v>0</v>
      </c>
      <c r="BQ76">
        <v>4.26</v>
      </c>
      <c r="BR76">
        <v>2.2400000000000002</v>
      </c>
      <c r="BS76">
        <v>0.45</v>
      </c>
      <c r="BT76">
        <v>0</v>
      </c>
      <c r="BU76">
        <v>0</v>
      </c>
      <c r="BV76">
        <v>0</v>
      </c>
      <c r="BW76">
        <f t="shared" si="5"/>
        <v>73.06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2</v>
      </c>
      <c r="K77">
        <v>118.382869</v>
      </c>
      <c r="L77">
        <v>367.18365</v>
      </c>
      <c r="M77">
        <v>74</v>
      </c>
      <c r="N77">
        <v>118.125</v>
      </c>
      <c r="O77">
        <v>123.66562500000001</v>
      </c>
      <c r="P77">
        <v>137.25</v>
      </c>
      <c r="Q77">
        <v>2</v>
      </c>
      <c r="R77">
        <v>20.477820000000001</v>
      </c>
      <c r="S77">
        <v>12.448582999999999</v>
      </c>
      <c r="T77">
        <v>0</v>
      </c>
      <c r="U77">
        <v>418.77</v>
      </c>
      <c r="V77">
        <v>0</v>
      </c>
      <c r="W77">
        <v>30.533200000000001</v>
      </c>
      <c r="X77">
        <v>97.729200000000006</v>
      </c>
      <c r="Y77">
        <v>0</v>
      </c>
      <c r="Z77">
        <v>0</v>
      </c>
      <c r="AA77">
        <v>42.14808</v>
      </c>
      <c r="AB77">
        <v>39.510120000000001</v>
      </c>
      <c r="AC77">
        <v>0</v>
      </c>
      <c r="AD77">
        <v>36.591700000000003</v>
      </c>
      <c r="AE77">
        <v>49.436556000000003</v>
      </c>
      <c r="AF77">
        <v>8.8740000000000006</v>
      </c>
      <c r="AG77">
        <v>38.127600000000001</v>
      </c>
      <c r="AH77">
        <v>152.94049999999999</v>
      </c>
      <c r="AI77">
        <v>0</v>
      </c>
      <c r="AJ77">
        <v>0</v>
      </c>
      <c r="AK77">
        <v>51.394500000000001</v>
      </c>
      <c r="AL77">
        <v>79.364599999999996</v>
      </c>
      <c r="AM77">
        <v>15.804048</v>
      </c>
      <c r="AN77">
        <v>0</v>
      </c>
      <c r="AO77">
        <v>20.873999999999999</v>
      </c>
      <c r="AP77">
        <v>11.529</v>
      </c>
      <c r="AQ77">
        <v>19.782</v>
      </c>
      <c r="AR77">
        <v>53.543999999999997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71.52</v>
      </c>
      <c r="BA77">
        <f t="shared" si="4"/>
        <v>2257.1516339999998</v>
      </c>
      <c r="BB77">
        <v>74</v>
      </c>
      <c r="BD77">
        <v>16.8</v>
      </c>
      <c r="BE77">
        <v>7.44</v>
      </c>
      <c r="BF77">
        <v>1.1399999999999999</v>
      </c>
      <c r="BG77">
        <v>3.95</v>
      </c>
      <c r="BH77">
        <v>4.28</v>
      </c>
      <c r="BI77">
        <v>4.6900000000000004</v>
      </c>
      <c r="BJ77">
        <v>3.21</v>
      </c>
      <c r="BK77">
        <v>3.43</v>
      </c>
      <c r="BL77">
        <v>2.15</v>
      </c>
      <c r="BM77">
        <v>1.58</v>
      </c>
      <c r="BN77">
        <v>0.51</v>
      </c>
      <c r="BO77">
        <v>15.39</v>
      </c>
      <c r="BP77">
        <v>0</v>
      </c>
      <c r="BQ77">
        <v>4.26</v>
      </c>
      <c r="BR77">
        <v>2.2400000000000002</v>
      </c>
      <c r="BS77">
        <v>0.45</v>
      </c>
      <c r="BT77">
        <v>0</v>
      </c>
      <c r="BU77">
        <v>0</v>
      </c>
      <c r="BV77">
        <v>0</v>
      </c>
      <c r="BW77">
        <f t="shared" si="5"/>
        <v>71.52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2</v>
      </c>
      <c r="K78">
        <v>117.339437</v>
      </c>
      <c r="L78">
        <v>365.58407199999999</v>
      </c>
      <c r="M78">
        <v>74</v>
      </c>
      <c r="N78">
        <v>118.125</v>
      </c>
      <c r="O78">
        <v>123.66562500000001</v>
      </c>
      <c r="P78">
        <v>137.25</v>
      </c>
      <c r="Q78">
        <v>2</v>
      </c>
      <c r="R78">
        <v>7.2451650000000001</v>
      </c>
      <c r="S78">
        <v>3.9913780000000001</v>
      </c>
      <c r="T78">
        <v>0</v>
      </c>
      <c r="U78">
        <v>418.77</v>
      </c>
      <c r="V78">
        <v>0</v>
      </c>
      <c r="W78">
        <v>30.533200000000001</v>
      </c>
      <c r="X78">
        <v>97.729200000000006</v>
      </c>
      <c r="Y78">
        <v>0</v>
      </c>
      <c r="Z78">
        <v>0</v>
      </c>
      <c r="AA78">
        <v>42.14808</v>
      </c>
      <c r="AB78">
        <v>39.510120000000001</v>
      </c>
      <c r="AC78">
        <v>0</v>
      </c>
      <c r="AD78">
        <v>36.591700000000003</v>
      </c>
      <c r="AE78">
        <v>49.436556000000003</v>
      </c>
      <c r="AF78">
        <v>17.748000000000001</v>
      </c>
      <c r="AG78">
        <v>38.127600000000001</v>
      </c>
      <c r="AH78">
        <v>152.94049999999999</v>
      </c>
      <c r="AI78">
        <v>0</v>
      </c>
      <c r="AJ78">
        <v>0</v>
      </c>
      <c r="AK78">
        <v>51.394500000000001</v>
      </c>
      <c r="AL78">
        <v>79.364599999999996</v>
      </c>
      <c r="AM78">
        <v>15.804048</v>
      </c>
      <c r="AN78">
        <v>0</v>
      </c>
      <c r="AO78">
        <v>20.873999999999999</v>
      </c>
      <c r="AP78">
        <v>11.529</v>
      </c>
      <c r="AQ78">
        <v>29.672999999999998</v>
      </c>
      <c r="AR78">
        <v>53.543999999999997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71.52</v>
      </c>
      <c r="BA78">
        <f t="shared" si="4"/>
        <v>2251.583764</v>
      </c>
      <c r="BB78">
        <v>75</v>
      </c>
      <c r="BD78">
        <v>16.8</v>
      </c>
      <c r="BE78">
        <v>7.44</v>
      </c>
      <c r="BF78">
        <v>1.1399999999999999</v>
      </c>
      <c r="BG78">
        <v>3.95</v>
      </c>
      <c r="BH78">
        <v>4.28</v>
      </c>
      <c r="BI78">
        <v>4.6900000000000004</v>
      </c>
      <c r="BJ78">
        <v>3.21</v>
      </c>
      <c r="BK78">
        <v>3.43</v>
      </c>
      <c r="BL78">
        <v>2.15</v>
      </c>
      <c r="BM78">
        <v>1.58</v>
      </c>
      <c r="BN78">
        <v>0.51</v>
      </c>
      <c r="BO78">
        <v>15.39</v>
      </c>
      <c r="BP78">
        <v>0</v>
      </c>
      <c r="BQ78">
        <v>4.26</v>
      </c>
      <c r="BR78">
        <v>2.2400000000000002</v>
      </c>
      <c r="BS78">
        <v>0.45</v>
      </c>
      <c r="BT78">
        <v>0</v>
      </c>
      <c r="BU78">
        <v>0</v>
      </c>
      <c r="BV78">
        <v>0</v>
      </c>
      <c r="BW78">
        <f t="shared" si="5"/>
        <v>71.52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</v>
      </c>
      <c r="K79">
        <v>116.488371</v>
      </c>
      <c r="L79">
        <v>364.77881200000002</v>
      </c>
      <c r="M79">
        <v>80</v>
      </c>
      <c r="N79">
        <v>118.125</v>
      </c>
      <c r="O79">
        <v>123.66562500000001</v>
      </c>
      <c r="P79">
        <v>137.25</v>
      </c>
      <c r="Q79">
        <v>2</v>
      </c>
      <c r="R79">
        <v>4</v>
      </c>
      <c r="S79">
        <v>3</v>
      </c>
      <c r="T79">
        <v>0</v>
      </c>
      <c r="U79">
        <v>418.77</v>
      </c>
      <c r="V79">
        <v>0</v>
      </c>
      <c r="W79">
        <v>23.968599999999999</v>
      </c>
      <c r="X79">
        <v>75.259100000000004</v>
      </c>
      <c r="Y79">
        <v>0</v>
      </c>
      <c r="Z79">
        <v>0</v>
      </c>
      <c r="AA79">
        <v>42.14808</v>
      </c>
      <c r="AB79">
        <v>39.510120000000001</v>
      </c>
      <c r="AC79">
        <v>0</v>
      </c>
      <c r="AD79">
        <v>38.5732</v>
      </c>
      <c r="AE79">
        <v>49.436556000000003</v>
      </c>
      <c r="AF79">
        <v>29.974399999999999</v>
      </c>
      <c r="AG79">
        <v>38.127600000000001</v>
      </c>
      <c r="AH79">
        <v>154.64510000000001</v>
      </c>
      <c r="AI79">
        <v>0</v>
      </c>
      <c r="AJ79">
        <v>0</v>
      </c>
      <c r="AK79">
        <v>51.394500000000001</v>
      </c>
      <c r="AL79">
        <v>79.364599999999996</v>
      </c>
      <c r="AM79">
        <v>15.804048</v>
      </c>
      <c r="AN79">
        <v>0</v>
      </c>
      <c r="AO79">
        <v>20.873999999999999</v>
      </c>
      <c r="AP79">
        <v>10.888500000000001</v>
      </c>
      <c r="AQ79">
        <v>39.564</v>
      </c>
      <c r="AR79">
        <v>48.576000000000001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71.52</v>
      </c>
      <c r="BA79">
        <f t="shared" si="4"/>
        <v>2242.8511950000002</v>
      </c>
      <c r="BB79">
        <v>76</v>
      </c>
      <c r="BD79">
        <v>16.8</v>
      </c>
      <c r="BE79">
        <v>7.44</v>
      </c>
      <c r="BF79">
        <v>1.1399999999999999</v>
      </c>
      <c r="BG79">
        <v>3.95</v>
      </c>
      <c r="BH79">
        <v>4.28</v>
      </c>
      <c r="BI79">
        <v>4.6900000000000004</v>
      </c>
      <c r="BJ79">
        <v>3.21</v>
      </c>
      <c r="BK79">
        <v>3.43</v>
      </c>
      <c r="BL79">
        <v>2.15</v>
      </c>
      <c r="BM79">
        <v>1.58</v>
      </c>
      <c r="BN79">
        <v>0.51</v>
      </c>
      <c r="BO79">
        <v>15.39</v>
      </c>
      <c r="BP79">
        <v>0</v>
      </c>
      <c r="BQ79">
        <v>4.26</v>
      </c>
      <c r="BR79">
        <v>2.2400000000000002</v>
      </c>
      <c r="BS79">
        <v>0.45</v>
      </c>
      <c r="BT79">
        <v>0</v>
      </c>
      <c r="BU79">
        <v>0</v>
      </c>
      <c r="BV79">
        <v>0</v>
      </c>
      <c r="BW79">
        <f t="shared" si="5"/>
        <v>71.52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</v>
      </c>
      <c r="K80">
        <v>116.47813499999999</v>
      </c>
      <c r="L80">
        <v>364.77881200000002</v>
      </c>
      <c r="M80">
        <v>80</v>
      </c>
      <c r="N80">
        <v>118.125</v>
      </c>
      <c r="O80">
        <v>123.66562500000001</v>
      </c>
      <c r="P80">
        <v>137.25</v>
      </c>
      <c r="Q80">
        <v>2</v>
      </c>
      <c r="R80">
        <v>4</v>
      </c>
      <c r="S80">
        <v>3</v>
      </c>
      <c r="T80">
        <v>0</v>
      </c>
      <c r="U80">
        <v>418.77</v>
      </c>
      <c r="V80">
        <v>0</v>
      </c>
      <c r="W80">
        <v>23.968599999999999</v>
      </c>
      <c r="X80">
        <v>75.259100000000004</v>
      </c>
      <c r="Y80">
        <v>0</v>
      </c>
      <c r="Z80">
        <v>0</v>
      </c>
      <c r="AA80">
        <v>42.14808</v>
      </c>
      <c r="AB80">
        <v>39.510120000000001</v>
      </c>
      <c r="AC80">
        <v>0</v>
      </c>
      <c r="AD80">
        <v>38.5732</v>
      </c>
      <c r="AE80">
        <v>49.436556000000003</v>
      </c>
      <c r="AF80">
        <v>29.974399999999999</v>
      </c>
      <c r="AG80">
        <v>38.127600000000001</v>
      </c>
      <c r="AH80">
        <v>154.64510000000001</v>
      </c>
      <c r="AI80">
        <v>0</v>
      </c>
      <c r="AJ80">
        <v>0</v>
      </c>
      <c r="AK80">
        <v>51.394500000000001</v>
      </c>
      <c r="AL80">
        <v>79.364599999999996</v>
      </c>
      <c r="AM80">
        <v>15.804048</v>
      </c>
      <c r="AN80">
        <v>0</v>
      </c>
      <c r="AO80">
        <v>20.873999999999999</v>
      </c>
      <c r="AP80">
        <v>10.888500000000001</v>
      </c>
      <c r="AQ80">
        <v>39.564</v>
      </c>
      <c r="AR80">
        <v>48.576000000000001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71.42</v>
      </c>
      <c r="BA80">
        <f t="shared" si="4"/>
        <v>2242.7409590000002</v>
      </c>
      <c r="BB80">
        <v>77</v>
      </c>
      <c r="BD80">
        <v>16.8</v>
      </c>
      <c r="BE80">
        <v>7.44</v>
      </c>
      <c r="BF80">
        <v>1.04</v>
      </c>
      <c r="BG80">
        <v>3.95</v>
      </c>
      <c r="BH80">
        <v>4.28</v>
      </c>
      <c r="BI80">
        <v>4.6900000000000004</v>
      </c>
      <c r="BJ80">
        <v>3.21</v>
      </c>
      <c r="BK80">
        <v>3.43</v>
      </c>
      <c r="BL80">
        <v>2.15</v>
      </c>
      <c r="BM80">
        <v>1.58</v>
      </c>
      <c r="BN80">
        <v>0.51</v>
      </c>
      <c r="BO80">
        <v>15.39</v>
      </c>
      <c r="BP80">
        <v>0</v>
      </c>
      <c r="BQ80">
        <v>4.26</v>
      </c>
      <c r="BR80">
        <v>2.2400000000000002</v>
      </c>
      <c r="BS80">
        <v>0.45</v>
      </c>
      <c r="BT80">
        <v>0</v>
      </c>
      <c r="BU80">
        <v>0</v>
      </c>
      <c r="BV80">
        <v>0</v>
      </c>
      <c r="BW80">
        <f t="shared" si="5"/>
        <v>71.42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</v>
      </c>
      <c r="K81">
        <v>116.489599</v>
      </c>
      <c r="L81">
        <v>364.77881200000002</v>
      </c>
      <c r="M81">
        <v>80</v>
      </c>
      <c r="N81">
        <v>118.125</v>
      </c>
      <c r="O81">
        <v>123.66562500000001</v>
      </c>
      <c r="P81">
        <v>137.25</v>
      </c>
      <c r="Q81">
        <v>2</v>
      </c>
      <c r="R81">
        <v>4</v>
      </c>
      <c r="S81">
        <v>3</v>
      </c>
      <c r="T81">
        <v>0</v>
      </c>
      <c r="U81">
        <v>418.77</v>
      </c>
      <c r="V81">
        <v>5.2653999999999996</v>
      </c>
      <c r="W81">
        <v>23.968599999999999</v>
      </c>
      <c r="X81">
        <v>75.259100000000004</v>
      </c>
      <c r="Y81">
        <v>0</v>
      </c>
      <c r="Z81">
        <v>0</v>
      </c>
      <c r="AA81">
        <v>42.14808</v>
      </c>
      <c r="AB81">
        <v>0</v>
      </c>
      <c r="AC81">
        <v>0</v>
      </c>
      <c r="AD81">
        <v>38.5732</v>
      </c>
      <c r="AE81">
        <v>49.436556000000003</v>
      </c>
      <c r="AF81">
        <v>29.974399999999999</v>
      </c>
      <c r="AG81">
        <v>38.127600000000001</v>
      </c>
      <c r="AH81">
        <v>154.64510000000001</v>
      </c>
      <c r="AI81">
        <v>0</v>
      </c>
      <c r="AJ81">
        <v>0</v>
      </c>
      <c r="AK81">
        <v>51.394500000000001</v>
      </c>
      <c r="AL81">
        <v>79.364599999999996</v>
      </c>
      <c r="AM81">
        <v>15.804048</v>
      </c>
      <c r="AN81">
        <v>0</v>
      </c>
      <c r="AO81">
        <v>19.992000000000001</v>
      </c>
      <c r="AP81">
        <v>10.888500000000001</v>
      </c>
      <c r="AQ81">
        <v>39.564</v>
      </c>
      <c r="AR81">
        <v>48.576000000000001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71.03</v>
      </c>
      <c r="BA81">
        <f t="shared" si="4"/>
        <v>2207.2357030000007</v>
      </c>
      <c r="BB81">
        <v>78</v>
      </c>
      <c r="BD81">
        <v>16.8</v>
      </c>
      <c r="BE81">
        <v>7.44</v>
      </c>
      <c r="BF81">
        <v>1.1399999999999999</v>
      </c>
      <c r="BG81">
        <v>3.95</v>
      </c>
      <c r="BH81">
        <v>4.28</v>
      </c>
      <c r="BI81">
        <v>4.6900000000000004</v>
      </c>
      <c r="BJ81">
        <v>3.21</v>
      </c>
      <c r="BK81">
        <v>3.43</v>
      </c>
      <c r="BL81">
        <v>2.15</v>
      </c>
      <c r="BM81">
        <v>1.58</v>
      </c>
      <c r="BN81">
        <v>0.51</v>
      </c>
      <c r="BO81">
        <v>14.9</v>
      </c>
      <c r="BP81">
        <v>0</v>
      </c>
      <c r="BQ81">
        <v>4.26</v>
      </c>
      <c r="BR81">
        <v>2.2400000000000002</v>
      </c>
      <c r="BS81">
        <v>0.45</v>
      </c>
      <c r="BT81">
        <v>0</v>
      </c>
      <c r="BU81">
        <v>0</v>
      </c>
      <c r="BV81">
        <v>0</v>
      </c>
      <c r="BW81">
        <f t="shared" si="5"/>
        <v>71.03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</v>
      </c>
      <c r="K82">
        <v>116.479364</v>
      </c>
      <c r="L82">
        <v>364.77881200000002</v>
      </c>
      <c r="M82">
        <v>80</v>
      </c>
      <c r="N82">
        <v>118.125</v>
      </c>
      <c r="O82">
        <v>123.66562500000001</v>
      </c>
      <c r="P82">
        <v>137.25</v>
      </c>
      <c r="Q82">
        <v>2</v>
      </c>
      <c r="R82">
        <v>4</v>
      </c>
      <c r="S82">
        <v>3</v>
      </c>
      <c r="T82">
        <v>0</v>
      </c>
      <c r="U82">
        <v>418.77</v>
      </c>
      <c r="V82">
        <v>5.2653999999999996</v>
      </c>
      <c r="W82">
        <v>23.968599999999999</v>
      </c>
      <c r="X82">
        <v>75.259100000000004</v>
      </c>
      <c r="Y82">
        <v>0</v>
      </c>
      <c r="Z82">
        <v>0</v>
      </c>
      <c r="AA82">
        <v>42.14808</v>
      </c>
      <c r="AB82">
        <v>0</v>
      </c>
      <c r="AC82">
        <v>0</v>
      </c>
      <c r="AD82">
        <v>38.5732</v>
      </c>
      <c r="AE82">
        <v>49.436556000000003</v>
      </c>
      <c r="AF82">
        <v>29.974399999999999</v>
      </c>
      <c r="AG82">
        <v>38.127600000000001</v>
      </c>
      <c r="AH82">
        <v>154.64510000000001</v>
      </c>
      <c r="AI82">
        <v>0</v>
      </c>
      <c r="AJ82">
        <v>0</v>
      </c>
      <c r="AK82">
        <v>51.394500000000001</v>
      </c>
      <c r="AL82">
        <v>79.364599999999996</v>
      </c>
      <c r="AM82">
        <v>15.804048</v>
      </c>
      <c r="AN82">
        <v>0</v>
      </c>
      <c r="AO82">
        <v>19.992000000000001</v>
      </c>
      <c r="AP82">
        <v>8.8389000000000006</v>
      </c>
      <c r="AQ82">
        <v>39.564</v>
      </c>
      <c r="AR82">
        <v>48.576000000000001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71.03</v>
      </c>
      <c r="BA82">
        <f t="shared" si="4"/>
        <v>2205.1758680000003</v>
      </c>
      <c r="BB82">
        <v>79</v>
      </c>
      <c r="BD82">
        <v>16.8</v>
      </c>
      <c r="BE82">
        <v>7.44</v>
      </c>
      <c r="BF82">
        <v>1.1399999999999999</v>
      </c>
      <c r="BG82">
        <v>3.95</v>
      </c>
      <c r="BH82">
        <v>4.28</v>
      </c>
      <c r="BI82">
        <v>4.6900000000000004</v>
      </c>
      <c r="BJ82">
        <v>3.21</v>
      </c>
      <c r="BK82">
        <v>3.43</v>
      </c>
      <c r="BL82">
        <v>2.15</v>
      </c>
      <c r="BM82">
        <v>1.58</v>
      </c>
      <c r="BN82">
        <v>0.51</v>
      </c>
      <c r="BO82">
        <v>14.9</v>
      </c>
      <c r="BP82">
        <v>0</v>
      </c>
      <c r="BQ82">
        <v>4.26</v>
      </c>
      <c r="BR82">
        <v>2.2400000000000002</v>
      </c>
      <c r="BS82">
        <v>0.45</v>
      </c>
      <c r="BT82">
        <v>0</v>
      </c>
      <c r="BU82">
        <v>0</v>
      </c>
      <c r="BV82">
        <v>0</v>
      </c>
      <c r="BW82">
        <f t="shared" si="5"/>
        <v>71.03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</v>
      </c>
      <c r="K83">
        <v>117.335708</v>
      </c>
      <c r="L83">
        <v>364.77881200000002</v>
      </c>
      <c r="M83">
        <v>80</v>
      </c>
      <c r="N83">
        <v>118.125</v>
      </c>
      <c r="O83">
        <v>123.66562500000001</v>
      </c>
      <c r="P83">
        <v>137.25</v>
      </c>
      <c r="Q83">
        <v>8.6943999999999999</v>
      </c>
      <c r="R83">
        <v>17.292394000000002</v>
      </c>
      <c r="S83">
        <v>11.096500000000001</v>
      </c>
      <c r="T83">
        <v>0</v>
      </c>
      <c r="U83">
        <v>418.77</v>
      </c>
      <c r="V83">
        <v>0</v>
      </c>
      <c r="W83">
        <v>38.965400000000002</v>
      </c>
      <c r="X83">
        <v>125.04989999999999</v>
      </c>
      <c r="Y83">
        <v>0</v>
      </c>
      <c r="Z83">
        <v>0</v>
      </c>
      <c r="AA83">
        <v>42.14808</v>
      </c>
      <c r="AB83">
        <v>0</v>
      </c>
      <c r="AC83">
        <v>0</v>
      </c>
      <c r="AD83">
        <v>38.5732</v>
      </c>
      <c r="AE83">
        <v>49.436556000000003</v>
      </c>
      <c r="AF83">
        <v>29.974399999999999</v>
      </c>
      <c r="AG83">
        <v>38.127600000000001</v>
      </c>
      <c r="AH83">
        <v>154.64510000000001</v>
      </c>
      <c r="AI83">
        <v>0</v>
      </c>
      <c r="AJ83">
        <v>0</v>
      </c>
      <c r="AK83">
        <v>51.394500000000001</v>
      </c>
      <c r="AL83">
        <v>79.364599999999996</v>
      </c>
      <c r="AM83">
        <v>15.804048</v>
      </c>
      <c r="AN83">
        <v>0</v>
      </c>
      <c r="AO83">
        <v>19.992000000000001</v>
      </c>
      <c r="AP83">
        <v>10.888500000000001</v>
      </c>
      <c r="AQ83">
        <v>39.564</v>
      </c>
      <c r="AR83">
        <v>53.543999999999997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71.03</v>
      </c>
      <c r="BA83">
        <f t="shared" si="4"/>
        <v>2300.6553060000006</v>
      </c>
      <c r="BB83">
        <v>80</v>
      </c>
      <c r="BD83">
        <v>16.8</v>
      </c>
      <c r="BE83">
        <v>7.44</v>
      </c>
      <c r="BF83">
        <v>1.1399999999999999</v>
      </c>
      <c r="BG83">
        <v>3.95</v>
      </c>
      <c r="BH83">
        <v>4.28</v>
      </c>
      <c r="BI83">
        <v>4.6900000000000004</v>
      </c>
      <c r="BJ83">
        <v>3.21</v>
      </c>
      <c r="BK83">
        <v>3.43</v>
      </c>
      <c r="BL83">
        <v>2.15</v>
      </c>
      <c r="BM83">
        <v>1.58</v>
      </c>
      <c r="BN83">
        <v>0.51</v>
      </c>
      <c r="BO83">
        <v>14.9</v>
      </c>
      <c r="BP83">
        <v>0</v>
      </c>
      <c r="BQ83">
        <v>4.26</v>
      </c>
      <c r="BR83">
        <v>2.2400000000000002</v>
      </c>
      <c r="BS83">
        <v>0.45</v>
      </c>
      <c r="BT83">
        <v>0</v>
      </c>
      <c r="BU83">
        <v>0</v>
      </c>
      <c r="BV83">
        <v>0</v>
      </c>
      <c r="BW83">
        <f t="shared" si="5"/>
        <v>71.03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</v>
      </c>
      <c r="K84">
        <v>117.326781</v>
      </c>
      <c r="L84">
        <v>364.77881200000002</v>
      </c>
      <c r="M84">
        <v>80</v>
      </c>
      <c r="N84">
        <v>118.125</v>
      </c>
      <c r="O84">
        <v>123.66562500000001</v>
      </c>
      <c r="P84">
        <v>137.25</v>
      </c>
      <c r="Q84">
        <v>8.6943999999999999</v>
      </c>
      <c r="R84">
        <v>17.292394000000002</v>
      </c>
      <c r="S84">
        <v>11.096500000000001</v>
      </c>
      <c r="T84">
        <v>0</v>
      </c>
      <c r="U84">
        <v>418.77</v>
      </c>
      <c r="V84">
        <v>0</v>
      </c>
      <c r="W84">
        <v>38.965400000000002</v>
      </c>
      <c r="X84">
        <v>125.04989999999999</v>
      </c>
      <c r="Y84">
        <v>0</v>
      </c>
      <c r="Z84">
        <v>0</v>
      </c>
      <c r="AA84">
        <v>42.14808</v>
      </c>
      <c r="AB84">
        <v>0</v>
      </c>
      <c r="AC84">
        <v>0</v>
      </c>
      <c r="AD84">
        <v>38.5732</v>
      </c>
      <c r="AE84">
        <v>49.436556000000003</v>
      </c>
      <c r="AF84">
        <v>29.974399999999999</v>
      </c>
      <c r="AG84">
        <v>38.127600000000001</v>
      </c>
      <c r="AH84">
        <v>154.64510000000001</v>
      </c>
      <c r="AI84">
        <v>0</v>
      </c>
      <c r="AJ84">
        <v>0</v>
      </c>
      <c r="AK84">
        <v>51.394500000000001</v>
      </c>
      <c r="AL84">
        <v>79.364599999999996</v>
      </c>
      <c r="AM84">
        <v>15.804048</v>
      </c>
      <c r="AN84">
        <v>0</v>
      </c>
      <c r="AO84">
        <v>19.992000000000001</v>
      </c>
      <c r="AP84">
        <v>10.888500000000001</v>
      </c>
      <c r="AQ84">
        <v>39.564</v>
      </c>
      <c r="AR84">
        <v>53.543999999999997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71.03</v>
      </c>
      <c r="BA84">
        <f t="shared" si="4"/>
        <v>2300.6463790000003</v>
      </c>
      <c r="BB84">
        <v>81</v>
      </c>
      <c r="BD84">
        <v>16.8</v>
      </c>
      <c r="BE84">
        <v>7.44</v>
      </c>
      <c r="BF84">
        <v>1.1399999999999999</v>
      </c>
      <c r="BG84">
        <v>3.95</v>
      </c>
      <c r="BH84">
        <v>4.28</v>
      </c>
      <c r="BI84">
        <v>4.6900000000000004</v>
      </c>
      <c r="BJ84">
        <v>3.21</v>
      </c>
      <c r="BK84">
        <v>3.43</v>
      </c>
      <c r="BL84">
        <v>2.15</v>
      </c>
      <c r="BM84">
        <v>1.58</v>
      </c>
      <c r="BN84">
        <v>0.51</v>
      </c>
      <c r="BO84">
        <v>14.9</v>
      </c>
      <c r="BP84">
        <v>0</v>
      </c>
      <c r="BQ84">
        <v>4.26</v>
      </c>
      <c r="BR84">
        <v>2.2400000000000002</v>
      </c>
      <c r="BS84">
        <v>0.45</v>
      </c>
      <c r="BT84">
        <v>0</v>
      </c>
      <c r="BU84">
        <v>0</v>
      </c>
      <c r="BV84">
        <v>0</v>
      </c>
      <c r="BW84">
        <f t="shared" si="5"/>
        <v>71.03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</v>
      </c>
      <c r="K85">
        <v>117.335708</v>
      </c>
      <c r="L85">
        <v>364.77881200000002</v>
      </c>
      <c r="M85">
        <v>80</v>
      </c>
      <c r="N85">
        <v>118.125</v>
      </c>
      <c r="O85">
        <v>123.66562500000001</v>
      </c>
      <c r="P85">
        <v>137.25</v>
      </c>
      <c r="Q85">
        <v>8.6943999999999999</v>
      </c>
      <c r="R85">
        <v>17.005299999999998</v>
      </c>
      <c r="S85">
        <v>11.096500000000001</v>
      </c>
      <c r="T85">
        <v>0</v>
      </c>
      <c r="U85">
        <v>418.77</v>
      </c>
      <c r="V85">
        <v>0</v>
      </c>
      <c r="W85">
        <v>38.965400000000002</v>
      </c>
      <c r="X85">
        <v>125.04989999999999</v>
      </c>
      <c r="Y85">
        <v>0</v>
      </c>
      <c r="Z85">
        <v>0</v>
      </c>
      <c r="AA85">
        <v>42.14808</v>
      </c>
      <c r="AB85">
        <v>0</v>
      </c>
      <c r="AC85">
        <v>0</v>
      </c>
      <c r="AD85">
        <v>38.5732</v>
      </c>
      <c r="AE85">
        <v>49.436556000000003</v>
      </c>
      <c r="AF85">
        <v>29.974399999999999</v>
      </c>
      <c r="AG85">
        <v>38.127600000000001</v>
      </c>
      <c r="AH85">
        <v>154.64510000000001</v>
      </c>
      <c r="AI85">
        <v>0</v>
      </c>
      <c r="AJ85">
        <v>0</v>
      </c>
      <c r="AK85">
        <v>51.394500000000001</v>
      </c>
      <c r="AL85">
        <v>79.364599999999996</v>
      </c>
      <c r="AM85">
        <v>15.804048</v>
      </c>
      <c r="AN85">
        <v>0</v>
      </c>
      <c r="AO85">
        <v>19.992000000000001</v>
      </c>
      <c r="AP85">
        <v>10.888500000000001</v>
      </c>
      <c r="AQ85">
        <v>39.564</v>
      </c>
      <c r="AR85">
        <v>48.576000000000001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71.11</v>
      </c>
      <c r="BA85">
        <f t="shared" si="4"/>
        <v>2295.4802120000004</v>
      </c>
      <c r="BB85">
        <v>82</v>
      </c>
      <c r="BD85">
        <v>16.8</v>
      </c>
      <c r="BE85">
        <v>7.44</v>
      </c>
      <c r="BF85">
        <v>1.1399999999999999</v>
      </c>
      <c r="BG85">
        <v>3.95</v>
      </c>
      <c r="BH85">
        <v>4.28</v>
      </c>
      <c r="BI85">
        <v>4.6900000000000004</v>
      </c>
      <c r="BJ85">
        <v>3.21</v>
      </c>
      <c r="BK85">
        <v>3.43</v>
      </c>
      <c r="BL85">
        <v>2.15</v>
      </c>
      <c r="BM85">
        <v>1.58</v>
      </c>
      <c r="BN85">
        <v>0.51</v>
      </c>
      <c r="BO85">
        <v>14.98</v>
      </c>
      <c r="BP85">
        <v>0</v>
      </c>
      <c r="BQ85">
        <v>4.26</v>
      </c>
      <c r="BR85">
        <v>2.2400000000000002</v>
      </c>
      <c r="BS85">
        <v>0.45</v>
      </c>
      <c r="BT85">
        <v>0</v>
      </c>
      <c r="BU85">
        <v>0</v>
      </c>
      <c r="BV85">
        <v>0</v>
      </c>
      <c r="BW85">
        <f t="shared" si="5"/>
        <v>71.11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</v>
      </c>
      <c r="K86">
        <v>117.326781</v>
      </c>
      <c r="L86">
        <v>364.77881200000002</v>
      </c>
      <c r="M86">
        <v>80</v>
      </c>
      <c r="N86">
        <v>118.125</v>
      </c>
      <c r="O86">
        <v>123.66562500000001</v>
      </c>
      <c r="P86">
        <v>137.25</v>
      </c>
      <c r="Q86">
        <v>8.6943999999999999</v>
      </c>
      <c r="R86">
        <v>17.005299999999998</v>
      </c>
      <c r="S86">
        <v>11.096500000000001</v>
      </c>
      <c r="T86">
        <v>0</v>
      </c>
      <c r="U86">
        <v>418.77</v>
      </c>
      <c r="V86">
        <v>0</v>
      </c>
      <c r="W86">
        <v>38.965400000000002</v>
      </c>
      <c r="X86">
        <v>125.04989999999999</v>
      </c>
      <c r="Y86">
        <v>0</v>
      </c>
      <c r="Z86">
        <v>0</v>
      </c>
      <c r="AA86">
        <v>42.14808</v>
      </c>
      <c r="AB86">
        <v>0</v>
      </c>
      <c r="AC86">
        <v>0</v>
      </c>
      <c r="AD86">
        <v>38.5732</v>
      </c>
      <c r="AE86">
        <v>49.436556000000003</v>
      </c>
      <c r="AF86">
        <v>29.974399999999999</v>
      </c>
      <c r="AG86">
        <v>38.127600000000001</v>
      </c>
      <c r="AH86">
        <v>154.64510000000001</v>
      </c>
      <c r="AI86">
        <v>0</v>
      </c>
      <c r="AJ86">
        <v>0</v>
      </c>
      <c r="AK86">
        <v>51.394500000000001</v>
      </c>
      <c r="AL86">
        <v>79.364599999999996</v>
      </c>
      <c r="AM86">
        <v>15.804048</v>
      </c>
      <c r="AN86">
        <v>0</v>
      </c>
      <c r="AO86">
        <v>19.992000000000001</v>
      </c>
      <c r="AP86">
        <v>10.888500000000001</v>
      </c>
      <c r="AQ86">
        <v>39.564</v>
      </c>
      <c r="AR86">
        <v>48.576000000000001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71.11</v>
      </c>
      <c r="BA86">
        <f t="shared" si="4"/>
        <v>2295.4712850000005</v>
      </c>
      <c r="BB86">
        <v>83</v>
      </c>
      <c r="BD86">
        <v>16.8</v>
      </c>
      <c r="BE86">
        <v>7.44</v>
      </c>
      <c r="BF86">
        <v>1.1399999999999999</v>
      </c>
      <c r="BG86">
        <v>3.95</v>
      </c>
      <c r="BH86">
        <v>4.28</v>
      </c>
      <c r="BI86">
        <v>4.6900000000000004</v>
      </c>
      <c r="BJ86">
        <v>3.21</v>
      </c>
      <c r="BK86">
        <v>3.43</v>
      </c>
      <c r="BL86">
        <v>2.15</v>
      </c>
      <c r="BM86">
        <v>1.58</v>
      </c>
      <c r="BN86">
        <v>0.51</v>
      </c>
      <c r="BO86">
        <v>14.98</v>
      </c>
      <c r="BP86">
        <v>0</v>
      </c>
      <c r="BQ86">
        <v>4.26</v>
      </c>
      <c r="BR86">
        <v>2.2400000000000002</v>
      </c>
      <c r="BS86">
        <v>0.45</v>
      </c>
      <c r="BT86">
        <v>0</v>
      </c>
      <c r="BU86">
        <v>0</v>
      </c>
      <c r="BV86">
        <v>0</v>
      </c>
      <c r="BW86">
        <f t="shared" si="5"/>
        <v>71.11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2</v>
      </c>
      <c r="K87">
        <v>139.7919</v>
      </c>
      <c r="L87">
        <v>406.24970000000002</v>
      </c>
      <c r="M87">
        <v>82</v>
      </c>
      <c r="N87">
        <v>118.125</v>
      </c>
      <c r="O87">
        <v>123.66562500000001</v>
      </c>
      <c r="P87">
        <v>137.25</v>
      </c>
      <c r="Q87">
        <v>12.236700000000001</v>
      </c>
      <c r="R87">
        <v>23.755825999999999</v>
      </c>
      <c r="S87">
        <v>14.7996</v>
      </c>
      <c r="T87">
        <v>0</v>
      </c>
      <c r="U87">
        <v>418.77</v>
      </c>
      <c r="V87">
        <v>5.2653999999999996</v>
      </c>
      <c r="W87">
        <v>44.311</v>
      </c>
      <c r="X87">
        <v>147.515625</v>
      </c>
      <c r="Y87">
        <v>0</v>
      </c>
      <c r="Z87">
        <v>0</v>
      </c>
      <c r="AA87">
        <v>42.14808</v>
      </c>
      <c r="AB87">
        <v>0</v>
      </c>
      <c r="AC87">
        <v>0</v>
      </c>
      <c r="AD87">
        <v>36.591700000000003</v>
      </c>
      <c r="AE87">
        <v>49.436556000000003</v>
      </c>
      <c r="AF87">
        <v>26.622</v>
      </c>
      <c r="AG87">
        <v>38.127600000000001</v>
      </c>
      <c r="AH87">
        <v>152.94049999999999</v>
      </c>
      <c r="AI87">
        <v>0</v>
      </c>
      <c r="AJ87">
        <v>0</v>
      </c>
      <c r="AK87">
        <v>51.394500000000001</v>
      </c>
      <c r="AL87">
        <v>79.364599999999996</v>
      </c>
      <c r="AM87">
        <v>15.804048</v>
      </c>
      <c r="AN87">
        <v>0</v>
      </c>
      <c r="AO87">
        <v>19.992000000000001</v>
      </c>
      <c r="AP87">
        <v>10.888500000000001</v>
      </c>
      <c r="AQ87">
        <v>39.564</v>
      </c>
      <c r="AR87">
        <v>48.576000000000001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71.42</v>
      </c>
      <c r="BA87">
        <f t="shared" si="4"/>
        <v>2401.7514430000001</v>
      </c>
      <c r="BB87">
        <v>84</v>
      </c>
      <c r="BD87">
        <v>16.8</v>
      </c>
      <c r="BE87">
        <v>7.44</v>
      </c>
      <c r="BF87">
        <v>1.1399999999999999</v>
      </c>
      <c r="BG87">
        <v>3.95</v>
      </c>
      <c r="BH87">
        <v>4.59</v>
      </c>
      <c r="BI87">
        <v>4.6900000000000004</v>
      </c>
      <c r="BJ87">
        <v>3.21</v>
      </c>
      <c r="BK87">
        <v>3.43</v>
      </c>
      <c r="BL87">
        <v>2.15</v>
      </c>
      <c r="BM87">
        <v>1.58</v>
      </c>
      <c r="BN87">
        <v>0.51</v>
      </c>
      <c r="BO87">
        <v>14.98</v>
      </c>
      <c r="BP87">
        <v>0</v>
      </c>
      <c r="BQ87">
        <v>4.26</v>
      </c>
      <c r="BR87">
        <v>2.2400000000000002</v>
      </c>
      <c r="BS87">
        <v>0.45</v>
      </c>
      <c r="BT87">
        <v>0</v>
      </c>
      <c r="BU87">
        <v>0</v>
      </c>
      <c r="BV87">
        <v>0</v>
      </c>
      <c r="BW87">
        <f t="shared" si="5"/>
        <v>71.42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</v>
      </c>
      <c r="K88">
        <v>139.7919</v>
      </c>
      <c r="L88">
        <v>406.24970000000002</v>
      </c>
      <c r="M88">
        <v>82</v>
      </c>
      <c r="N88">
        <v>118.125</v>
      </c>
      <c r="O88">
        <v>123.66562500000001</v>
      </c>
      <c r="P88">
        <v>137.25</v>
      </c>
      <c r="Q88">
        <v>12.236700000000001</v>
      </c>
      <c r="R88">
        <v>23.772400000000001</v>
      </c>
      <c r="S88">
        <v>14.7996</v>
      </c>
      <c r="T88">
        <v>0</v>
      </c>
      <c r="U88">
        <v>418.77</v>
      </c>
      <c r="V88">
        <v>5.2653999999999996</v>
      </c>
      <c r="W88">
        <v>44.311</v>
      </c>
      <c r="X88">
        <v>147.515625</v>
      </c>
      <c r="Y88">
        <v>0</v>
      </c>
      <c r="Z88">
        <v>0</v>
      </c>
      <c r="AA88">
        <v>42.14808</v>
      </c>
      <c r="AB88">
        <v>0</v>
      </c>
      <c r="AC88">
        <v>0</v>
      </c>
      <c r="AD88">
        <v>36.591700000000003</v>
      </c>
      <c r="AE88">
        <v>49.436556000000003</v>
      </c>
      <c r="AF88">
        <v>26.622</v>
      </c>
      <c r="AG88">
        <v>38.127600000000001</v>
      </c>
      <c r="AH88">
        <v>152.94049999999999</v>
      </c>
      <c r="AI88">
        <v>0</v>
      </c>
      <c r="AJ88">
        <v>0</v>
      </c>
      <c r="AK88">
        <v>51.394500000000001</v>
      </c>
      <c r="AL88">
        <v>79.364599999999996</v>
      </c>
      <c r="AM88">
        <v>15.804048</v>
      </c>
      <c r="AN88">
        <v>0</v>
      </c>
      <c r="AO88">
        <v>19.992000000000001</v>
      </c>
      <c r="AP88">
        <v>10.888500000000001</v>
      </c>
      <c r="AQ88">
        <v>39.564</v>
      </c>
      <c r="AR88">
        <v>48.576000000000001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71.63</v>
      </c>
      <c r="BA88">
        <f t="shared" si="4"/>
        <v>2401.9780170000004</v>
      </c>
      <c r="BB88">
        <v>85</v>
      </c>
      <c r="BD88">
        <v>16.8</v>
      </c>
      <c r="BE88">
        <v>7.44</v>
      </c>
      <c r="BF88">
        <v>1.1399999999999999</v>
      </c>
      <c r="BG88">
        <v>3.95</v>
      </c>
      <c r="BH88">
        <v>4.8</v>
      </c>
      <c r="BI88">
        <v>4.6900000000000004</v>
      </c>
      <c r="BJ88">
        <v>3.21</v>
      </c>
      <c r="BK88">
        <v>3.43</v>
      </c>
      <c r="BL88">
        <v>2.15</v>
      </c>
      <c r="BM88">
        <v>1.58</v>
      </c>
      <c r="BN88">
        <v>0.51</v>
      </c>
      <c r="BO88">
        <v>14.98</v>
      </c>
      <c r="BP88">
        <v>0</v>
      </c>
      <c r="BQ88">
        <v>4.26</v>
      </c>
      <c r="BR88">
        <v>2.2400000000000002</v>
      </c>
      <c r="BS88">
        <v>0.45</v>
      </c>
      <c r="BT88">
        <v>0</v>
      </c>
      <c r="BU88">
        <v>0</v>
      </c>
      <c r="BV88">
        <v>0</v>
      </c>
      <c r="BW88">
        <f t="shared" si="5"/>
        <v>71.63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</v>
      </c>
      <c r="K89">
        <v>139.7919</v>
      </c>
      <c r="L89">
        <v>406.24970000000002</v>
      </c>
      <c r="M89">
        <v>82</v>
      </c>
      <c r="N89">
        <v>118.125</v>
      </c>
      <c r="O89">
        <v>123.66562500000001</v>
      </c>
      <c r="P89">
        <v>137.25</v>
      </c>
      <c r="Q89">
        <v>12.236700000000001</v>
      </c>
      <c r="R89">
        <v>23.772400000000001</v>
      </c>
      <c r="S89">
        <v>14.7996</v>
      </c>
      <c r="T89">
        <v>0</v>
      </c>
      <c r="U89">
        <v>418.77</v>
      </c>
      <c r="V89">
        <v>5.2653999999999996</v>
      </c>
      <c r="W89">
        <v>43.097000000000001</v>
      </c>
      <c r="X89">
        <v>147.515625</v>
      </c>
      <c r="Y89">
        <v>0</v>
      </c>
      <c r="Z89">
        <v>0</v>
      </c>
      <c r="AA89">
        <v>42.14808</v>
      </c>
      <c r="AB89">
        <v>0</v>
      </c>
      <c r="AC89">
        <v>0</v>
      </c>
      <c r="AD89">
        <v>36.591700000000003</v>
      </c>
      <c r="AE89">
        <v>49.436556000000003</v>
      </c>
      <c r="AF89">
        <v>26.622</v>
      </c>
      <c r="AG89">
        <v>38.127600000000001</v>
      </c>
      <c r="AH89">
        <v>152.94049999999999</v>
      </c>
      <c r="AI89">
        <v>0</v>
      </c>
      <c r="AJ89">
        <v>0</v>
      </c>
      <c r="AK89">
        <v>51.394500000000001</v>
      </c>
      <c r="AL89">
        <v>79.364599999999996</v>
      </c>
      <c r="AM89">
        <v>15.804048</v>
      </c>
      <c r="AN89">
        <v>0</v>
      </c>
      <c r="AO89">
        <v>19.992000000000001</v>
      </c>
      <c r="AP89">
        <v>10.888500000000001</v>
      </c>
      <c r="AQ89">
        <v>39.564</v>
      </c>
      <c r="AR89">
        <v>48.576000000000001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71.149999999999991</v>
      </c>
      <c r="BA89">
        <f t="shared" si="4"/>
        <v>2400.2840170000004</v>
      </c>
      <c r="BB89">
        <v>86</v>
      </c>
      <c r="BD89">
        <v>16.8</v>
      </c>
      <c r="BE89">
        <v>7.44</v>
      </c>
      <c r="BF89">
        <v>1.1399999999999999</v>
      </c>
      <c r="BG89">
        <v>3.95</v>
      </c>
      <c r="BH89">
        <v>5.03</v>
      </c>
      <c r="BI89">
        <v>4.6900000000000004</v>
      </c>
      <c r="BJ89">
        <v>3.06</v>
      </c>
      <c r="BK89">
        <v>3.43</v>
      </c>
      <c r="BL89">
        <v>2.15</v>
      </c>
      <c r="BM89">
        <v>1.58</v>
      </c>
      <c r="BN89">
        <v>0.51</v>
      </c>
      <c r="BO89">
        <v>14.42</v>
      </c>
      <c r="BP89">
        <v>0</v>
      </c>
      <c r="BQ89">
        <v>4.26</v>
      </c>
      <c r="BR89">
        <v>2.2400000000000002</v>
      </c>
      <c r="BS89">
        <v>0.45</v>
      </c>
      <c r="BT89">
        <v>0</v>
      </c>
      <c r="BU89">
        <v>0</v>
      </c>
      <c r="BV89">
        <v>0</v>
      </c>
      <c r="BW89">
        <f t="shared" si="5"/>
        <v>71.149999999999991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2</v>
      </c>
      <c r="K90">
        <v>139.7919</v>
      </c>
      <c r="L90">
        <v>406.24970000000002</v>
      </c>
      <c r="M90">
        <v>82</v>
      </c>
      <c r="N90">
        <v>118.125</v>
      </c>
      <c r="O90">
        <v>123.66562500000001</v>
      </c>
      <c r="P90">
        <v>137.25</v>
      </c>
      <c r="Q90">
        <v>12.236700000000001</v>
      </c>
      <c r="R90">
        <v>23.772400000000001</v>
      </c>
      <c r="S90">
        <v>14.7996</v>
      </c>
      <c r="T90">
        <v>0</v>
      </c>
      <c r="U90">
        <v>418.77</v>
      </c>
      <c r="V90">
        <v>5.2653999999999996</v>
      </c>
      <c r="W90">
        <v>43.097000000000001</v>
      </c>
      <c r="X90">
        <v>147.515625</v>
      </c>
      <c r="Y90">
        <v>0</v>
      </c>
      <c r="Z90">
        <v>0</v>
      </c>
      <c r="AA90">
        <v>42.14808</v>
      </c>
      <c r="AB90">
        <v>0</v>
      </c>
      <c r="AC90">
        <v>0</v>
      </c>
      <c r="AD90">
        <v>36.591700000000003</v>
      </c>
      <c r="AE90">
        <v>49.436556000000003</v>
      </c>
      <c r="AF90">
        <v>26.622</v>
      </c>
      <c r="AG90">
        <v>38.127600000000001</v>
      </c>
      <c r="AH90">
        <v>152.94049999999999</v>
      </c>
      <c r="AI90">
        <v>0</v>
      </c>
      <c r="AJ90">
        <v>0</v>
      </c>
      <c r="AK90">
        <v>51.394500000000001</v>
      </c>
      <c r="AL90">
        <v>79.364599999999996</v>
      </c>
      <c r="AM90">
        <v>15.804048</v>
      </c>
      <c r="AN90">
        <v>0</v>
      </c>
      <c r="AO90">
        <v>19.992000000000001</v>
      </c>
      <c r="AP90">
        <v>10.888500000000001</v>
      </c>
      <c r="AQ90">
        <v>39.564</v>
      </c>
      <c r="AR90">
        <v>48.576000000000001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71.39</v>
      </c>
      <c r="BA90">
        <f t="shared" si="4"/>
        <v>2400.5240170000002</v>
      </c>
      <c r="BB90">
        <v>87</v>
      </c>
      <c r="BD90">
        <v>16.8</v>
      </c>
      <c r="BE90">
        <v>7.44</v>
      </c>
      <c r="BF90">
        <v>1.1399999999999999</v>
      </c>
      <c r="BG90">
        <v>3.95</v>
      </c>
      <c r="BH90">
        <v>5.27</v>
      </c>
      <c r="BI90">
        <v>4.6900000000000004</v>
      </c>
      <c r="BJ90">
        <v>3.06</v>
      </c>
      <c r="BK90">
        <v>3.43</v>
      </c>
      <c r="BL90">
        <v>2.15</v>
      </c>
      <c r="BM90">
        <v>1.58</v>
      </c>
      <c r="BN90">
        <v>0.51</v>
      </c>
      <c r="BO90">
        <v>14.42</v>
      </c>
      <c r="BP90">
        <v>0</v>
      </c>
      <c r="BQ90">
        <v>4.26</v>
      </c>
      <c r="BR90">
        <v>2.2400000000000002</v>
      </c>
      <c r="BS90">
        <v>0.45</v>
      </c>
      <c r="BT90">
        <v>0</v>
      </c>
      <c r="BU90">
        <v>0</v>
      </c>
      <c r="BV90">
        <v>0</v>
      </c>
      <c r="BW90">
        <f t="shared" si="5"/>
        <v>71.39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</v>
      </c>
      <c r="K91">
        <v>139.7919</v>
      </c>
      <c r="L91">
        <v>406.24970000000002</v>
      </c>
      <c r="M91">
        <v>82</v>
      </c>
      <c r="N91">
        <v>118.125</v>
      </c>
      <c r="O91">
        <v>123.66562500000001</v>
      </c>
      <c r="P91">
        <v>137.25</v>
      </c>
      <c r="Q91">
        <v>12.236700000000001</v>
      </c>
      <c r="R91">
        <v>23.772400000000001</v>
      </c>
      <c r="S91">
        <v>14.7996</v>
      </c>
      <c r="T91">
        <v>0</v>
      </c>
      <c r="U91">
        <v>418.77</v>
      </c>
      <c r="V91">
        <v>5.2653999999999996</v>
      </c>
      <c r="W91">
        <v>43.097000000000001</v>
      </c>
      <c r="X91">
        <v>147.515625</v>
      </c>
      <c r="Y91">
        <v>0</v>
      </c>
      <c r="Z91">
        <v>0</v>
      </c>
      <c r="AA91">
        <v>42.14808</v>
      </c>
      <c r="AB91">
        <v>0</v>
      </c>
      <c r="AC91">
        <v>0</v>
      </c>
      <c r="AD91">
        <v>38.5732</v>
      </c>
      <c r="AE91">
        <v>49.436556000000003</v>
      </c>
      <c r="AF91">
        <v>29.974399999999999</v>
      </c>
      <c r="AG91">
        <v>38.127600000000001</v>
      </c>
      <c r="AH91">
        <v>154.64510000000001</v>
      </c>
      <c r="AI91">
        <v>0</v>
      </c>
      <c r="AJ91">
        <v>0</v>
      </c>
      <c r="AK91">
        <v>51.394500000000001</v>
      </c>
      <c r="AL91">
        <v>79.364599999999996</v>
      </c>
      <c r="AM91">
        <v>15.804048</v>
      </c>
      <c r="AN91">
        <v>0</v>
      </c>
      <c r="AO91">
        <v>19.992000000000001</v>
      </c>
      <c r="AP91">
        <v>5.1239999999999997</v>
      </c>
      <c r="AQ91">
        <v>39.564</v>
      </c>
      <c r="AR91">
        <v>48.576000000000001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72.000000000000014</v>
      </c>
      <c r="BA91">
        <f t="shared" si="4"/>
        <v>2402.4080170000002</v>
      </c>
      <c r="BB91">
        <v>88</v>
      </c>
      <c r="BD91">
        <v>16.05</v>
      </c>
      <c r="BE91">
        <v>7.63</v>
      </c>
      <c r="BF91">
        <v>1.0900000000000001</v>
      </c>
      <c r="BG91">
        <v>4.07</v>
      </c>
      <c r="BH91">
        <v>5.58</v>
      </c>
      <c r="BI91">
        <v>4.78</v>
      </c>
      <c r="BJ91">
        <v>2.97</v>
      </c>
      <c r="BK91">
        <v>3.49</v>
      </c>
      <c r="BL91">
        <v>2.2999999999999998</v>
      </c>
      <c r="BM91">
        <v>1.58</v>
      </c>
      <c r="BN91">
        <v>0.53</v>
      </c>
      <c r="BO91">
        <v>14.94</v>
      </c>
      <c r="BP91">
        <v>0</v>
      </c>
      <c r="BQ91">
        <v>4.3899999999999997</v>
      </c>
      <c r="BR91">
        <v>2.15</v>
      </c>
      <c r="BS91">
        <v>0.45</v>
      </c>
      <c r="BT91">
        <v>0</v>
      </c>
      <c r="BU91">
        <v>0</v>
      </c>
      <c r="BV91">
        <v>0</v>
      </c>
      <c r="BW91">
        <f t="shared" si="5"/>
        <v>72.000000000000014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</v>
      </c>
      <c r="K92">
        <v>139.7919</v>
      </c>
      <c r="L92">
        <v>406.24970000000002</v>
      </c>
      <c r="M92">
        <v>82</v>
      </c>
      <c r="N92">
        <v>118.125</v>
      </c>
      <c r="O92">
        <v>123.66562500000001</v>
      </c>
      <c r="P92">
        <v>137.25</v>
      </c>
      <c r="Q92">
        <v>12.236700000000001</v>
      </c>
      <c r="R92">
        <v>23.772400000000001</v>
      </c>
      <c r="S92">
        <v>14.7996</v>
      </c>
      <c r="T92">
        <v>0</v>
      </c>
      <c r="U92">
        <v>418.77</v>
      </c>
      <c r="V92">
        <v>5.2653999999999996</v>
      </c>
      <c r="W92">
        <v>43.097000000000001</v>
      </c>
      <c r="X92">
        <v>147.515625</v>
      </c>
      <c r="Y92">
        <v>0</v>
      </c>
      <c r="Z92">
        <v>0</v>
      </c>
      <c r="AA92">
        <v>42.14808</v>
      </c>
      <c r="AB92">
        <v>0</v>
      </c>
      <c r="AC92">
        <v>0</v>
      </c>
      <c r="AD92">
        <v>38.5732</v>
      </c>
      <c r="AE92">
        <v>49.436556000000003</v>
      </c>
      <c r="AF92">
        <v>29.974399999999999</v>
      </c>
      <c r="AG92">
        <v>38.127600000000001</v>
      </c>
      <c r="AH92">
        <v>154.64510000000001</v>
      </c>
      <c r="AI92">
        <v>0</v>
      </c>
      <c r="AJ92">
        <v>0</v>
      </c>
      <c r="AK92">
        <v>51.394500000000001</v>
      </c>
      <c r="AL92">
        <v>79.364599999999996</v>
      </c>
      <c r="AM92">
        <v>15.804048</v>
      </c>
      <c r="AN92">
        <v>0</v>
      </c>
      <c r="AO92">
        <v>19.992000000000001</v>
      </c>
      <c r="AP92">
        <v>5.1239999999999997</v>
      </c>
      <c r="AQ92">
        <v>39.564</v>
      </c>
      <c r="AR92">
        <v>48.576000000000001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72.000000000000014</v>
      </c>
      <c r="BA92">
        <f t="shared" si="4"/>
        <v>2402.4080170000002</v>
      </c>
      <c r="BB92">
        <v>89</v>
      </c>
      <c r="BD92">
        <v>16.05</v>
      </c>
      <c r="BE92">
        <v>7.63</v>
      </c>
      <c r="BF92">
        <v>1.0900000000000001</v>
      </c>
      <c r="BG92">
        <v>4.07</v>
      </c>
      <c r="BH92">
        <v>5.58</v>
      </c>
      <c r="BI92">
        <v>4.78</v>
      </c>
      <c r="BJ92">
        <v>2.97</v>
      </c>
      <c r="BK92">
        <v>3.49</v>
      </c>
      <c r="BL92">
        <v>2.2999999999999998</v>
      </c>
      <c r="BM92">
        <v>1.58</v>
      </c>
      <c r="BN92">
        <v>0.53</v>
      </c>
      <c r="BO92">
        <v>14.94</v>
      </c>
      <c r="BP92">
        <v>0</v>
      </c>
      <c r="BQ92">
        <v>4.3899999999999997</v>
      </c>
      <c r="BR92">
        <v>2.15</v>
      </c>
      <c r="BS92">
        <v>0.45</v>
      </c>
      <c r="BT92">
        <v>0</v>
      </c>
      <c r="BU92">
        <v>0</v>
      </c>
      <c r="BV92">
        <v>0</v>
      </c>
      <c r="BW92">
        <f t="shared" si="5"/>
        <v>72.000000000000014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</v>
      </c>
      <c r="K93">
        <v>139.7919</v>
      </c>
      <c r="L93">
        <v>406.24970000000002</v>
      </c>
      <c r="M93">
        <v>82</v>
      </c>
      <c r="N93">
        <v>118.125</v>
      </c>
      <c r="O93">
        <v>123.66562500000001</v>
      </c>
      <c r="P93">
        <v>137.25</v>
      </c>
      <c r="Q93">
        <v>12.236700000000001</v>
      </c>
      <c r="R93">
        <v>23.772400000000001</v>
      </c>
      <c r="S93">
        <v>14.7996</v>
      </c>
      <c r="T93">
        <v>0</v>
      </c>
      <c r="U93">
        <v>418.77</v>
      </c>
      <c r="V93">
        <v>5.2653999999999996</v>
      </c>
      <c r="W93">
        <v>43.097000000000001</v>
      </c>
      <c r="X93">
        <v>147.515625</v>
      </c>
      <c r="Y93">
        <v>0</v>
      </c>
      <c r="Z93">
        <v>0</v>
      </c>
      <c r="AA93">
        <v>42.14808</v>
      </c>
      <c r="AB93">
        <v>0</v>
      </c>
      <c r="AC93">
        <v>0</v>
      </c>
      <c r="AD93">
        <v>38.5732</v>
      </c>
      <c r="AE93">
        <v>49.436556000000003</v>
      </c>
      <c r="AF93">
        <v>29.974399999999999</v>
      </c>
      <c r="AG93">
        <v>38.127600000000001</v>
      </c>
      <c r="AH93">
        <v>154.64510000000001</v>
      </c>
      <c r="AI93">
        <v>0</v>
      </c>
      <c r="AJ93">
        <v>0</v>
      </c>
      <c r="AK93">
        <v>51.394500000000001</v>
      </c>
      <c r="AL93">
        <v>79.364599999999996</v>
      </c>
      <c r="AM93">
        <v>15.804048</v>
      </c>
      <c r="AN93">
        <v>0</v>
      </c>
      <c r="AO93">
        <v>19.992000000000001</v>
      </c>
      <c r="AP93">
        <v>5.1239999999999997</v>
      </c>
      <c r="AQ93">
        <v>39.564</v>
      </c>
      <c r="AR93">
        <v>48.576000000000001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72.000000000000014</v>
      </c>
      <c r="BA93">
        <f t="shared" si="4"/>
        <v>2402.4080170000002</v>
      </c>
      <c r="BB93">
        <v>90</v>
      </c>
      <c r="BD93">
        <v>16.05</v>
      </c>
      <c r="BE93">
        <v>7.63</v>
      </c>
      <c r="BF93">
        <v>1.0900000000000001</v>
      </c>
      <c r="BG93">
        <v>4.07</v>
      </c>
      <c r="BH93">
        <v>5.58</v>
      </c>
      <c r="BI93">
        <v>4.78</v>
      </c>
      <c r="BJ93">
        <v>2.97</v>
      </c>
      <c r="BK93">
        <v>3.49</v>
      </c>
      <c r="BL93">
        <v>2.2999999999999998</v>
      </c>
      <c r="BM93">
        <v>1.58</v>
      </c>
      <c r="BN93">
        <v>0.53</v>
      </c>
      <c r="BO93">
        <v>14.94</v>
      </c>
      <c r="BP93">
        <v>0</v>
      </c>
      <c r="BQ93">
        <v>4.3899999999999997</v>
      </c>
      <c r="BR93">
        <v>2.15</v>
      </c>
      <c r="BS93">
        <v>0.45</v>
      </c>
      <c r="BT93">
        <v>0</v>
      </c>
      <c r="BU93">
        <v>0</v>
      </c>
      <c r="BV93">
        <v>0</v>
      </c>
      <c r="BW93">
        <f t="shared" si="5"/>
        <v>72.000000000000014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2</v>
      </c>
      <c r="K94">
        <v>139.7919</v>
      </c>
      <c r="L94">
        <v>406.24970000000002</v>
      </c>
      <c r="M94">
        <v>82</v>
      </c>
      <c r="N94">
        <v>118.125</v>
      </c>
      <c r="O94">
        <v>123.66562500000001</v>
      </c>
      <c r="P94">
        <v>137.25</v>
      </c>
      <c r="Q94">
        <v>12.236700000000001</v>
      </c>
      <c r="R94">
        <v>23.772400000000001</v>
      </c>
      <c r="S94">
        <v>14.7996</v>
      </c>
      <c r="T94">
        <v>0</v>
      </c>
      <c r="U94">
        <v>418.77</v>
      </c>
      <c r="V94">
        <v>5.2653999999999996</v>
      </c>
      <c r="W94">
        <v>43.097000000000001</v>
      </c>
      <c r="X94">
        <v>147.515625</v>
      </c>
      <c r="Y94">
        <v>0</v>
      </c>
      <c r="Z94">
        <v>0</v>
      </c>
      <c r="AA94">
        <v>42.14808</v>
      </c>
      <c r="AB94">
        <v>0</v>
      </c>
      <c r="AC94">
        <v>0</v>
      </c>
      <c r="AD94">
        <v>38.5732</v>
      </c>
      <c r="AE94">
        <v>49.436556000000003</v>
      </c>
      <c r="AF94">
        <v>29.974399999999999</v>
      </c>
      <c r="AG94">
        <v>38.127600000000001</v>
      </c>
      <c r="AH94">
        <v>154.64510000000001</v>
      </c>
      <c r="AI94">
        <v>0</v>
      </c>
      <c r="AJ94">
        <v>0</v>
      </c>
      <c r="AK94">
        <v>51.394500000000001</v>
      </c>
      <c r="AL94">
        <v>79.364599999999996</v>
      </c>
      <c r="AM94">
        <v>15.804048</v>
      </c>
      <c r="AN94">
        <v>0</v>
      </c>
      <c r="AO94">
        <v>19.992000000000001</v>
      </c>
      <c r="AP94">
        <v>3.3306</v>
      </c>
      <c r="AQ94">
        <v>39.564</v>
      </c>
      <c r="AR94">
        <v>48.576000000000001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71.900000000000006</v>
      </c>
      <c r="BA94">
        <f t="shared" si="4"/>
        <v>2400.5146170000003</v>
      </c>
      <c r="BB94">
        <v>91</v>
      </c>
      <c r="BD94">
        <v>16.05</v>
      </c>
      <c r="BE94">
        <v>7.63</v>
      </c>
      <c r="BF94">
        <v>1.0900000000000001</v>
      </c>
      <c r="BG94">
        <v>4.07</v>
      </c>
      <c r="BH94">
        <v>5.58</v>
      </c>
      <c r="BI94">
        <v>4.78</v>
      </c>
      <c r="BJ94">
        <v>2.97</v>
      </c>
      <c r="BK94">
        <v>3.43</v>
      </c>
      <c r="BL94">
        <v>2.2599999999999998</v>
      </c>
      <c r="BM94">
        <v>1.58</v>
      </c>
      <c r="BN94">
        <v>0.53</v>
      </c>
      <c r="BO94">
        <v>14.94</v>
      </c>
      <c r="BP94">
        <v>0</v>
      </c>
      <c r="BQ94">
        <v>4.3899999999999997</v>
      </c>
      <c r="BR94">
        <v>2.15</v>
      </c>
      <c r="BS94">
        <v>0.45</v>
      </c>
      <c r="BT94">
        <v>0</v>
      </c>
      <c r="BU94">
        <v>0</v>
      </c>
      <c r="BV94">
        <v>0</v>
      </c>
      <c r="BW94">
        <f t="shared" si="5"/>
        <v>71.900000000000006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</v>
      </c>
      <c r="K95">
        <v>139.7919</v>
      </c>
      <c r="L95">
        <v>406.24970000000002</v>
      </c>
      <c r="M95">
        <v>82</v>
      </c>
      <c r="N95">
        <v>118.125</v>
      </c>
      <c r="O95">
        <v>123.66562500000001</v>
      </c>
      <c r="P95">
        <v>137.25</v>
      </c>
      <c r="Q95">
        <v>12.236700000000001</v>
      </c>
      <c r="R95">
        <v>23.772400000000001</v>
      </c>
      <c r="S95">
        <v>14.7996</v>
      </c>
      <c r="T95">
        <v>0</v>
      </c>
      <c r="U95">
        <v>418.77</v>
      </c>
      <c r="V95">
        <v>5.2653999999999996</v>
      </c>
      <c r="W95">
        <v>43.097000000000001</v>
      </c>
      <c r="X95">
        <v>147.515625</v>
      </c>
      <c r="Y95">
        <v>0</v>
      </c>
      <c r="Z95">
        <v>0</v>
      </c>
      <c r="AA95">
        <v>42.14808</v>
      </c>
      <c r="AB95">
        <v>0</v>
      </c>
      <c r="AC95">
        <v>0</v>
      </c>
      <c r="AD95">
        <v>36.591700000000003</v>
      </c>
      <c r="AE95">
        <v>49.436556000000003</v>
      </c>
      <c r="AF95">
        <v>17.748000000000001</v>
      </c>
      <c r="AG95">
        <v>38.127600000000001</v>
      </c>
      <c r="AH95">
        <v>152.94049999999999</v>
      </c>
      <c r="AI95">
        <v>0</v>
      </c>
      <c r="AJ95">
        <v>0</v>
      </c>
      <c r="AK95">
        <v>51.394500000000001</v>
      </c>
      <c r="AL95">
        <v>79.364599999999996</v>
      </c>
      <c r="AM95">
        <v>15.804048</v>
      </c>
      <c r="AN95">
        <v>0</v>
      </c>
      <c r="AO95">
        <v>19.992000000000001</v>
      </c>
      <c r="AP95">
        <v>9.0951000000000004</v>
      </c>
      <c r="AQ95">
        <v>39.564</v>
      </c>
      <c r="AR95">
        <v>48.576000000000001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72.13000000000001</v>
      </c>
      <c r="BA95">
        <f t="shared" si="4"/>
        <v>2390.5966170000002</v>
      </c>
      <c r="BB95">
        <v>92</v>
      </c>
      <c r="BD95">
        <v>16.05</v>
      </c>
      <c r="BE95">
        <v>7.63</v>
      </c>
      <c r="BF95">
        <v>1.0900000000000001</v>
      </c>
      <c r="BG95">
        <v>4.07</v>
      </c>
      <c r="BH95">
        <v>5.81</v>
      </c>
      <c r="BI95">
        <v>4.78</v>
      </c>
      <c r="BJ95">
        <v>2.97</v>
      </c>
      <c r="BK95">
        <v>3.43</v>
      </c>
      <c r="BL95">
        <v>2.2599999999999998</v>
      </c>
      <c r="BM95">
        <v>1.58</v>
      </c>
      <c r="BN95">
        <v>0.53</v>
      </c>
      <c r="BO95">
        <v>14.94</v>
      </c>
      <c r="BP95">
        <v>0</v>
      </c>
      <c r="BQ95">
        <v>4.3899999999999997</v>
      </c>
      <c r="BR95">
        <v>2.15</v>
      </c>
      <c r="BS95">
        <v>0.45</v>
      </c>
      <c r="BT95">
        <v>0</v>
      </c>
      <c r="BU95">
        <v>0</v>
      </c>
      <c r="BV95">
        <v>0</v>
      </c>
      <c r="BW95">
        <f t="shared" si="5"/>
        <v>72.13000000000001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</v>
      </c>
      <c r="K96">
        <v>139.7919</v>
      </c>
      <c r="L96">
        <v>406.24970000000002</v>
      </c>
      <c r="M96">
        <v>82</v>
      </c>
      <c r="N96">
        <v>118.125</v>
      </c>
      <c r="O96">
        <v>123.66562500000001</v>
      </c>
      <c r="P96">
        <v>137.25</v>
      </c>
      <c r="Q96">
        <v>12.236700000000001</v>
      </c>
      <c r="R96">
        <v>23.772400000000001</v>
      </c>
      <c r="S96">
        <v>14.7996</v>
      </c>
      <c r="T96">
        <v>0</v>
      </c>
      <c r="U96">
        <v>418.77</v>
      </c>
      <c r="V96">
        <v>5.2653999999999996</v>
      </c>
      <c r="W96">
        <v>43.097000000000001</v>
      </c>
      <c r="X96">
        <v>147.515625</v>
      </c>
      <c r="Y96">
        <v>0</v>
      </c>
      <c r="Z96">
        <v>0</v>
      </c>
      <c r="AA96">
        <v>42.14808</v>
      </c>
      <c r="AB96">
        <v>0</v>
      </c>
      <c r="AC96">
        <v>0</v>
      </c>
      <c r="AD96">
        <v>36.591700000000003</v>
      </c>
      <c r="AE96">
        <v>49.436556000000003</v>
      </c>
      <c r="AF96">
        <v>8.8740000000000006</v>
      </c>
      <c r="AG96">
        <v>38.127600000000001</v>
      </c>
      <c r="AH96">
        <v>152.94049999999999</v>
      </c>
      <c r="AI96">
        <v>0</v>
      </c>
      <c r="AJ96">
        <v>0</v>
      </c>
      <c r="AK96">
        <v>51.394500000000001</v>
      </c>
      <c r="AL96">
        <v>79.364599999999996</v>
      </c>
      <c r="AM96">
        <v>15.804048</v>
      </c>
      <c r="AN96">
        <v>0</v>
      </c>
      <c r="AO96">
        <v>19.992000000000001</v>
      </c>
      <c r="AP96">
        <v>9.0951000000000004</v>
      </c>
      <c r="AQ96">
        <v>39.564</v>
      </c>
      <c r="AR96">
        <v>48.576000000000001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72.13000000000001</v>
      </c>
      <c r="BA96">
        <f t="shared" si="4"/>
        <v>2381.7226170000004</v>
      </c>
      <c r="BB96">
        <v>93</v>
      </c>
      <c r="BD96">
        <v>16.05</v>
      </c>
      <c r="BE96">
        <v>7.63</v>
      </c>
      <c r="BF96">
        <v>1.0900000000000001</v>
      </c>
      <c r="BG96">
        <v>4.07</v>
      </c>
      <c r="BH96">
        <v>5.81</v>
      </c>
      <c r="BI96">
        <v>4.78</v>
      </c>
      <c r="BJ96">
        <v>2.97</v>
      </c>
      <c r="BK96">
        <v>3.43</v>
      </c>
      <c r="BL96">
        <v>2.2599999999999998</v>
      </c>
      <c r="BM96">
        <v>1.58</v>
      </c>
      <c r="BN96">
        <v>0.53</v>
      </c>
      <c r="BO96">
        <v>14.94</v>
      </c>
      <c r="BP96">
        <v>0</v>
      </c>
      <c r="BQ96">
        <v>4.3899999999999997</v>
      </c>
      <c r="BR96">
        <v>2.15</v>
      </c>
      <c r="BS96">
        <v>0.45</v>
      </c>
      <c r="BT96">
        <v>0</v>
      </c>
      <c r="BU96">
        <v>0</v>
      </c>
      <c r="BV96">
        <v>0</v>
      </c>
      <c r="BW96">
        <f t="shared" si="5"/>
        <v>72.13000000000001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</v>
      </c>
      <c r="K97">
        <v>139.7919</v>
      </c>
      <c r="L97">
        <v>406.24970000000002</v>
      </c>
      <c r="M97">
        <v>82</v>
      </c>
      <c r="N97">
        <v>118.125</v>
      </c>
      <c r="O97">
        <v>123.66562500000001</v>
      </c>
      <c r="P97">
        <v>137.25</v>
      </c>
      <c r="Q97">
        <v>12.236700000000001</v>
      </c>
      <c r="R97">
        <v>23.772400000000001</v>
      </c>
      <c r="S97">
        <v>14.7996</v>
      </c>
      <c r="T97">
        <v>0</v>
      </c>
      <c r="U97">
        <v>418.77</v>
      </c>
      <c r="V97">
        <v>5.2653999999999996</v>
      </c>
      <c r="W97">
        <v>43.097000000000001</v>
      </c>
      <c r="X97">
        <v>147.515625</v>
      </c>
      <c r="Y97">
        <v>0</v>
      </c>
      <c r="Z97">
        <v>0</v>
      </c>
      <c r="AA97">
        <v>42.14808</v>
      </c>
      <c r="AB97">
        <v>0</v>
      </c>
      <c r="AC97">
        <v>0</v>
      </c>
      <c r="AD97">
        <v>36.591700000000003</v>
      </c>
      <c r="AE97">
        <v>49.436556000000003</v>
      </c>
      <c r="AF97">
        <v>8.8740000000000006</v>
      </c>
      <c r="AG97">
        <v>38.127600000000001</v>
      </c>
      <c r="AH97">
        <v>152.94049999999999</v>
      </c>
      <c r="AI97">
        <v>0</v>
      </c>
      <c r="AJ97">
        <v>0</v>
      </c>
      <c r="AK97">
        <v>51.394500000000001</v>
      </c>
      <c r="AL97">
        <v>79.364599999999996</v>
      </c>
      <c r="AM97">
        <v>15.804048</v>
      </c>
      <c r="AN97">
        <v>0.66954999999999998</v>
      </c>
      <c r="AO97">
        <v>19.992000000000001</v>
      </c>
      <c r="AP97">
        <v>10.888500000000001</v>
      </c>
      <c r="AQ97">
        <v>39.564</v>
      </c>
      <c r="AR97">
        <v>48.576000000000001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72.110000000000014</v>
      </c>
      <c r="BA97">
        <f t="shared" si="4"/>
        <v>2384.1655670000005</v>
      </c>
      <c r="BB97">
        <v>94</v>
      </c>
      <c r="BD97">
        <v>16.05</v>
      </c>
      <c r="BE97">
        <v>7.63</v>
      </c>
      <c r="BF97">
        <v>1.07</v>
      </c>
      <c r="BG97">
        <v>4.07</v>
      </c>
      <c r="BH97">
        <v>5.81</v>
      </c>
      <c r="BI97">
        <v>4.78</v>
      </c>
      <c r="BJ97">
        <v>2.97</v>
      </c>
      <c r="BK97">
        <v>3.43</v>
      </c>
      <c r="BL97">
        <v>2.2599999999999998</v>
      </c>
      <c r="BM97">
        <v>1.58</v>
      </c>
      <c r="BN97">
        <v>0.53</v>
      </c>
      <c r="BO97">
        <v>14.94</v>
      </c>
      <c r="BP97">
        <v>0</v>
      </c>
      <c r="BQ97">
        <v>4.3899999999999997</v>
      </c>
      <c r="BR97">
        <v>2.15</v>
      </c>
      <c r="BS97">
        <v>0.45</v>
      </c>
      <c r="BT97">
        <v>0</v>
      </c>
      <c r="BU97">
        <v>0</v>
      </c>
      <c r="BV97">
        <v>0</v>
      </c>
      <c r="BW97">
        <f t="shared" si="5"/>
        <v>72.110000000000014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</v>
      </c>
      <c r="K98">
        <v>139.7919</v>
      </c>
      <c r="L98">
        <v>406.24970000000002</v>
      </c>
      <c r="M98">
        <v>82</v>
      </c>
      <c r="N98">
        <v>118.125</v>
      </c>
      <c r="O98">
        <v>123.66562500000001</v>
      </c>
      <c r="P98">
        <v>137.25</v>
      </c>
      <c r="Q98">
        <v>12.236700000000001</v>
      </c>
      <c r="R98">
        <v>23.772400000000001</v>
      </c>
      <c r="S98">
        <v>14.7996</v>
      </c>
      <c r="T98">
        <v>0</v>
      </c>
      <c r="U98">
        <v>418.77</v>
      </c>
      <c r="V98">
        <v>5.2653999999999996</v>
      </c>
      <c r="W98">
        <v>43.097000000000001</v>
      </c>
      <c r="X98">
        <v>147.515625</v>
      </c>
      <c r="Y98">
        <v>0</v>
      </c>
      <c r="Z98">
        <v>0</v>
      </c>
      <c r="AA98">
        <v>42.14808</v>
      </c>
      <c r="AB98">
        <v>0</v>
      </c>
      <c r="AC98">
        <v>0</v>
      </c>
      <c r="AD98">
        <v>36.591700000000003</v>
      </c>
      <c r="AE98">
        <v>49.436556000000003</v>
      </c>
      <c r="AF98">
        <v>8.8740000000000006</v>
      </c>
      <c r="AG98">
        <v>38.127600000000001</v>
      </c>
      <c r="AH98">
        <v>152.94049999999999</v>
      </c>
      <c r="AI98">
        <v>0</v>
      </c>
      <c r="AJ98">
        <v>0</v>
      </c>
      <c r="AK98">
        <v>51.394500000000001</v>
      </c>
      <c r="AL98">
        <v>79.364599999999996</v>
      </c>
      <c r="AM98">
        <v>15.804048</v>
      </c>
      <c r="AN98">
        <v>0.66954999999999998</v>
      </c>
      <c r="AO98">
        <v>19.992000000000001</v>
      </c>
      <c r="AP98">
        <v>10.888500000000001</v>
      </c>
      <c r="AQ98">
        <v>39.564</v>
      </c>
      <c r="AR98">
        <v>48.576000000000001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72.110000000000014</v>
      </c>
      <c r="BA98">
        <f t="shared" si="4"/>
        <v>2384.1655670000005</v>
      </c>
      <c r="BB98">
        <v>95</v>
      </c>
      <c r="BD98">
        <v>16.05</v>
      </c>
      <c r="BE98">
        <v>7.63</v>
      </c>
      <c r="BF98">
        <v>1.07</v>
      </c>
      <c r="BG98">
        <v>4.07</v>
      </c>
      <c r="BH98">
        <v>5.81</v>
      </c>
      <c r="BI98">
        <v>4.78</v>
      </c>
      <c r="BJ98">
        <v>2.97</v>
      </c>
      <c r="BK98">
        <v>3.43</v>
      </c>
      <c r="BL98">
        <v>2.2599999999999998</v>
      </c>
      <c r="BM98">
        <v>1.58</v>
      </c>
      <c r="BN98">
        <v>0.53</v>
      </c>
      <c r="BO98">
        <v>14.94</v>
      </c>
      <c r="BP98">
        <v>0</v>
      </c>
      <c r="BQ98">
        <v>4.3899999999999997</v>
      </c>
      <c r="BR98">
        <v>2.15</v>
      </c>
      <c r="BS98">
        <v>0.45</v>
      </c>
      <c r="BT98">
        <v>0</v>
      </c>
      <c r="BU98">
        <v>0</v>
      </c>
      <c r="BV98">
        <v>0</v>
      </c>
      <c r="BW98">
        <f t="shared" si="5"/>
        <v>72.110000000000014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4.8000000000000001E-2</v>
      </c>
      <c r="K99">
        <f t="shared" si="6"/>
        <v>3.9968221117500016</v>
      </c>
      <c r="L99">
        <f t="shared" si="6"/>
        <v>11.583512478999992</v>
      </c>
      <c r="M99">
        <f t="shared" si="6"/>
        <v>1.7902031999999999</v>
      </c>
      <c r="N99">
        <f t="shared" si="6"/>
        <v>2.8081223</v>
      </c>
      <c r="O99">
        <f t="shared" si="6"/>
        <v>2.9246925749999955</v>
      </c>
      <c r="P99">
        <f t="shared" si="6"/>
        <v>3.2315275999999993</v>
      </c>
      <c r="Q99">
        <f t="shared" si="6"/>
        <v>0.36478975049999995</v>
      </c>
      <c r="R99">
        <f t="shared" si="6"/>
        <v>0.72008588074999913</v>
      </c>
      <c r="S99">
        <f t="shared" si="6"/>
        <v>0.44835479175000009</v>
      </c>
      <c r="T99">
        <f t="shared" si="6"/>
        <v>0</v>
      </c>
      <c r="U99">
        <f t="shared" si="6"/>
        <v>10.050479999999991</v>
      </c>
      <c r="V99">
        <f t="shared" si="6"/>
        <v>0.27630650000000007</v>
      </c>
      <c r="W99">
        <f t="shared" si="6"/>
        <v>0.90819525000000112</v>
      </c>
      <c r="X99">
        <f t="shared" si="6"/>
        <v>3.0795742374999966</v>
      </c>
      <c r="Y99">
        <f t="shared" si="6"/>
        <v>0</v>
      </c>
      <c r="Z99">
        <f t="shared" si="6"/>
        <v>5.2430400000000023E-2</v>
      </c>
      <c r="AA99">
        <f t="shared" si="6"/>
        <v>0.80164222999999935</v>
      </c>
      <c r="AB99">
        <f t="shared" si="6"/>
        <v>0.77044733999999904</v>
      </c>
      <c r="AC99">
        <f t="shared" si="6"/>
        <v>0.53766194799999933</v>
      </c>
      <c r="AD99">
        <f t="shared" si="6"/>
        <v>0.88414529999999858</v>
      </c>
      <c r="AE99">
        <f t="shared" si="6"/>
        <v>1.1615897100000003</v>
      </c>
      <c r="AF99">
        <f t="shared" si="6"/>
        <v>0.25409219999999999</v>
      </c>
      <c r="AG99">
        <f t="shared" si="6"/>
        <v>0.91506239999999817</v>
      </c>
      <c r="AH99">
        <f t="shared" si="6"/>
        <v>3.6756858000000019</v>
      </c>
      <c r="AI99">
        <f t="shared" si="6"/>
        <v>0.35962250000000012</v>
      </c>
      <c r="AJ99">
        <f t="shared" si="6"/>
        <v>0</v>
      </c>
      <c r="AK99">
        <f t="shared" si="6"/>
        <v>1.2334680000000007</v>
      </c>
      <c r="AL99">
        <f t="shared" si="6"/>
        <v>1.9017001499999977</v>
      </c>
      <c r="AM99">
        <f t="shared" si="6"/>
        <v>0.15976005000000004</v>
      </c>
      <c r="AN99">
        <f t="shared" si="6"/>
        <v>1.1697994999999999E-2</v>
      </c>
      <c r="AO99">
        <f t="shared" si="6"/>
        <v>0.50126999999999988</v>
      </c>
      <c r="AP99">
        <f t="shared" si="6"/>
        <v>0.2545987500000001</v>
      </c>
      <c r="AQ99">
        <f t="shared" si="6"/>
        <v>0.33264000000000005</v>
      </c>
      <c r="AR99">
        <f t="shared" si="6"/>
        <v>1.180728</v>
      </c>
      <c r="AS99">
        <f t="shared" si="6"/>
        <v>0.76552373699999987</v>
      </c>
      <c r="AT99">
        <f t="shared" si="6"/>
        <v>0.26951826250000022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5.5879999999999981E-4</v>
      </c>
      <c r="AY99">
        <f t="shared" si="6"/>
        <v>0</v>
      </c>
      <c r="AZ99">
        <f t="shared" si="6"/>
        <v>1.7312399999999994</v>
      </c>
      <c r="BA99">
        <f t="shared" si="4"/>
        <v>59.985750248749973</v>
      </c>
      <c r="BD99">
        <f t="shared" ref="BD99:BW99" si="7">SUM(BD3:BD98)/4000</f>
        <v>0.39179999999999926</v>
      </c>
      <c r="BE99">
        <f t="shared" si="7"/>
        <v>0.18164000000000016</v>
      </c>
      <c r="BF99">
        <f t="shared" si="7"/>
        <v>2.6067500000000042E-2</v>
      </c>
      <c r="BG99">
        <f t="shared" si="7"/>
        <v>9.6719999999999876E-2</v>
      </c>
      <c r="BH99">
        <f t="shared" si="7"/>
        <v>0.13378249999999986</v>
      </c>
      <c r="BI99">
        <f t="shared" si="7"/>
        <v>0.11419999999999982</v>
      </c>
      <c r="BJ99">
        <f t="shared" si="7"/>
        <v>7.3532500000000167E-2</v>
      </c>
      <c r="BK99">
        <f t="shared" si="7"/>
        <v>8.1290000000000043E-2</v>
      </c>
      <c r="BL99">
        <f t="shared" si="7"/>
        <v>5.2722500000000047E-2</v>
      </c>
      <c r="BM99">
        <f t="shared" si="7"/>
        <v>3.7920000000000016E-2</v>
      </c>
      <c r="BN99">
        <f t="shared" si="7"/>
        <v>1.2560000000000003E-2</v>
      </c>
      <c r="BO99">
        <f t="shared" si="7"/>
        <v>0.36143000000000025</v>
      </c>
      <c r="BP99">
        <f t="shared" si="7"/>
        <v>0</v>
      </c>
      <c r="BQ99">
        <f t="shared" si="7"/>
        <v>0.1043199999999998</v>
      </c>
      <c r="BR99">
        <f t="shared" si="7"/>
        <v>5.2440000000000112E-2</v>
      </c>
      <c r="BS99">
        <f t="shared" si="7"/>
        <v>1.081500000000001E-2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1.7312399999999994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1.9312</v>
      </c>
      <c r="K3">
        <v>208.11586500000001</v>
      </c>
      <c r="L3">
        <v>630.681737</v>
      </c>
      <c r="M3">
        <v>71.454400000000007</v>
      </c>
      <c r="N3">
        <v>114.0615</v>
      </c>
      <c r="O3">
        <v>119.411528</v>
      </c>
      <c r="P3">
        <v>127.4592</v>
      </c>
      <c r="Q3">
        <v>21.069392000000001</v>
      </c>
      <c r="R3">
        <v>40.931880999999997</v>
      </c>
      <c r="S3">
        <v>25.482281</v>
      </c>
      <c r="T3">
        <v>0</v>
      </c>
      <c r="U3">
        <v>404.36431199999998</v>
      </c>
      <c r="V3">
        <v>20.016888000000002</v>
      </c>
      <c r="W3">
        <v>42.493642000000001</v>
      </c>
      <c r="X3">
        <v>142.44108800000001</v>
      </c>
      <c r="Y3">
        <v>0</v>
      </c>
      <c r="Z3">
        <v>12.656699</v>
      </c>
      <c r="AA3">
        <v>38.141199999999998</v>
      </c>
      <c r="AB3">
        <v>38.150972000000003</v>
      </c>
      <c r="AC3">
        <v>28.063047000000001</v>
      </c>
      <c r="AD3">
        <v>35.332946</v>
      </c>
      <c r="AE3">
        <v>47.735937999999997</v>
      </c>
      <c r="AF3">
        <v>8.5687339999999992</v>
      </c>
      <c r="AG3">
        <v>36.816011000000003</v>
      </c>
      <c r="AH3">
        <v>147.67934700000001</v>
      </c>
      <c r="AI3">
        <v>28.271802000000001</v>
      </c>
      <c r="AJ3">
        <v>0</v>
      </c>
      <c r="AK3">
        <v>49.626528999999998</v>
      </c>
      <c r="AL3">
        <v>80.785957999999994</v>
      </c>
      <c r="AM3">
        <v>0</v>
      </c>
      <c r="AN3">
        <v>0.66498900000000005</v>
      </c>
      <c r="AO3">
        <v>19.872047999999999</v>
      </c>
      <c r="AP3">
        <v>10.761322</v>
      </c>
      <c r="AQ3">
        <v>27.374759999999998</v>
      </c>
      <c r="AR3">
        <v>51.702086000000001</v>
      </c>
      <c r="AS3">
        <v>31.174202999999999</v>
      </c>
      <c r="AT3">
        <v>10.860683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68.929999999999993</v>
      </c>
      <c r="BA3">
        <f>SUM(B3:AZ3)</f>
        <v>2743.0841879999998</v>
      </c>
      <c r="BD3">
        <v>15.5</v>
      </c>
      <c r="BE3">
        <v>7.37</v>
      </c>
      <c r="BF3">
        <v>0.87</v>
      </c>
      <c r="BG3">
        <v>3.93</v>
      </c>
      <c r="BH3">
        <v>5.61</v>
      </c>
      <c r="BI3">
        <v>4.68</v>
      </c>
      <c r="BJ3">
        <v>2.42</v>
      </c>
      <c r="BK3">
        <v>3.22</v>
      </c>
      <c r="BL3">
        <v>2.1</v>
      </c>
      <c r="BM3">
        <v>1.53</v>
      </c>
      <c r="BN3">
        <v>0.51</v>
      </c>
      <c r="BO3">
        <v>14.43</v>
      </c>
      <c r="BP3">
        <v>0</v>
      </c>
      <c r="BQ3">
        <v>4.24</v>
      </c>
      <c r="BR3">
        <v>2.08</v>
      </c>
      <c r="BS3">
        <v>0.44</v>
      </c>
      <c r="BT3">
        <v>0</v>
      </c>
      <c r="BU3">
        <v>0</v>
      </c>
      <c r="BV3">
        <v>0</v>
      </c>
      <c r="BW3">
        <f>SUM(BD3:BV3)</f>
        <v>68.929999999999993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1.9312</v>
      </c>
      <c r="K4">
        <v>208.11586500000001</v>
      </c>
      <c r="L4">
        <v>630.681737</v>
      </c>
      <c r="M4">
        <v>71.454400000000007</v>
      </c>
      <c r="N4">
        <v>114.0615</v>
      </c>
      <c r="O4">
        <v>119.411528</v>
      </c>
      <c r="P4">
        <v>127.4592</v>
      </c>
      <c r="Q4">
        <v>21.069392000000001</v>
      </c>
      <c r="R4">
        <v>40.931880999999997</v>
      </c>
      <c r="S4">
        <v>25.482281</v>
      </c>
      <c r="T4">
        <v>0</v>
      </c>
      <c r="U4">
        <v>404.36431199999998</v>
      </c>
      <c r="V4">
        <v>20.016888000000002</v>
      </c>
      <c r="W4">
        <v>42.493642000000001</v>
      </c>
      <c r="X4">
        <v>142.44108800000001</v>
      </c>
      <c r="Y4">
        <v>0</v>
      </c>
      <c r="Z4">
        <v>12.656699</v>
      </c>
      <c r="AA4">
        <v>38.141199999999998</v>
      </c>
      <c r="AB4">
        <v>38.150972000000003</v>
      </c>
      <c r="AC4">
        <v>28.063047000000001</v>
      </c>
      <c r="AD4">
        <v>35.332946</v>
      </c>
      <c r="AE4">
        <v>47.735937999999997</v>
      </c>
      <c r="AF4">
        <v>8.5687339999999992</v>
      </c>
      <c r="AG4">
        <v>36.816011000000003</v>
      </c>
      <c r="AH4">
        <v>147.67934700000001</v>
      </c>
      <c r="AI4">
        <v>28.271802000000001</v>
      </c>
      <c r="AJ4">
        <v>0</v>
      </c>
      <c r="AK4">
        <v>49.626528999999998</v>
      </c>
      <c r="AL4">
        <v>80.785957999999994</v>
      </c>
      <c r="AM4">
        <v>0</v>
      </c>
      <c r="AN4">
        <v>0.66498900000000005</v>
      </c>
      <c r="AO4">
        <v>19.872047999999999</v>
      </c>
      <c r="AP4">
        <v>10.761322</v>
      </c>
      <c r="AQ4">
        <v>27.374759999999998</v>
      </c>
      <c r="AR4">
        <v>51.702086000000001</v>
      </c>
      <c r="AS4">
        <v>31.174202999999999</v>
      </c>
      <c r="AT4">
        <v>10.860683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68.929999999999993</v>
      </c>
      <c r="BA4">
        <f t="shared" ref="BA4:BA67" si="1">SUM(B4:AZ4)</f>
        <v>2743.0841879999998</v>
      </c>
      <c r="BD4">
        <v>15.5</v>
      </c>
      <c r="BE4">
        <v>7.37</v>
      </c>
      <c r="BF4">
        <v>0.87</v>
      </c>
      <c r="BG4">
        <v>3.93</v>
      </c>
      <c r="BH4">
        <v>5.61</v>
      </c>
      <c r="BI4">
        <v>4.68</v>
      </c>
      <c r="BJ4">
        <v>2.42</v>
      </c>
      <c r="BK4">
        <v>3.22</v>
      </c>
      <c r="BL4">
        <v>2.1</v>
      </c>
      <c r="BM4">
        <v>1.53</v>
      </c>
      <c r="BN4">
        <v>0.51</v>
      </c>
      <c r="BO4">
        <v>14.43</v>
      </c>
      <c r="BP4">
        <v>0</v>
      </c>
      <c r="BQ4">
        <v>4.24</v>
      </c>
      <c r="BR4">
        <v>2.08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68.929999999999993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1.9312</v>
      </c>
      <c r="K5">
        <v>208.11586500000001</v>
      </c>
      <c r="L5">
        <v>630.681737</v>
      </c>
      <c r="M5">
        <v>71.454400000000007</v>
      </c>
      <c r="N5">
        <v>114.0615</v>
      </c>
      <c r="O5">
        <v>119.411528</v>
      </c>
      <c r="P5">
        <v>127.4592</v>
      </c>
      <c r="Q5">
        <v>21.069392000000001</v>
      </c>
      <c r="R5">
        <v>40.931880999999997</v>
      </c>
      <c r="S5">
        <v>25.482281</v>
      </c>
      <c r="T5">
        <v>0</v>
      </c>
      <c r="U5">
        <v>404.36431199999998</v>
      </c>
      <c r="V5">
        <v>20.016888000000002</v>
      </c>
      <c r="W5">
        <v>42.493642000000001</v>
      </c>
      <c r="X5">
        <v>142.44108800000001</v>
      </c>
      <c r="Y5">
        <v>0</v>
      </c>
      <c r="Z5">
        <v>12.656699</v>
      </c>
      <c r="AA5">
        <v>27.080252000000002</v>
      </c>
      <c r="AB5">
        <v>38.150972000000003</v>
      </c>
      <c r="AC5">
        <v>28.063047000000001</v>
      </c>
      <c r="AD5">
        <v>35.332946</v>
      </c>
      <c r="AE5">
        <v>47.735937999999997</v>
      </c>
      <c r="AF5">
        <v>8.5687339999999992</v>
      </c>
      <c r="AG5">
        <v>36.816011000000003</v>
      </c>
      <c r="AH5">
        <v>147.67934700000001</v>
      </c>
      <c r="AI5">
        <v>28.271802000000001</v>
      </c>
      <c r="AJ5">
        <v>0</v>
      </c>
      <c r="AK5">
        <v>49.626528999999998</v>
      </c>
      <c r="AL5">
        <v>80.785957999999994</v>
      </c>
      <c r="AM5">
        <v>0</v>
      </c>
      <c r="AN5">
        <v>0.66498900000000005</v>
      </c>
      <c r="AO5">
        <v>19.872047999999999</v>
      </c>
      <c r="AP5">
        <v>10.761322</v>
      </c>
      <c r="AQ5">
        <v>27.374759999999998</v>
      </c>
      <c r="AR5">
        <v>46.904986000000001</v>
      </c>
      <c r="AS5">
        <v>31.174202999999999</v>
      </c>
      <c r="AT5">
        <v>10.860683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69.319999999999993</v>
      </c>
      <c r="BA5">
        <f t="shared" si="1"/>
        <v>2727.6161400000001</v>
      </c>
      <c r="BD5">
        <v>15.5</v>
      </c>
      <c r="BE5">
        <v>7.37</v>
      </c>
      <c r="BF5">
        <v>0.87</v>
      </c>
      <c r="BG5">
        <v>3.93</v>
      </c>
      <c r="BH5">
        <v>5.61</v>
      </c>
      <c r="BI5">
        <v>4.68</v>
      </c>
      <c r="BJ5">
        <v>2.42</v>
      </c>
      <c r="BK5">
        <v>3.22</v>
      </c>
      <c r="BL5">
        <v>2.1</v>
      </c>
      <c r="BM5">
        <v>1.53</v>
      </c>
      <c r="BN5">
        <v>0.51</v>
      </c>
      <c r="BO5">
        <v>14.82</v>
      </c>
      <c r="BP5">
        <v>0</v>
      </c>
      <c r="BQ5">
        <v>4.24</v>
      </c>
      <c r="BR5">
        <v>2.08</v>
      </c>
      <c r="BS5">
        <v>0.44</v>
      </c>
      <c r="BT5">
        <v>0</v>
      </c>
      <c r="BU5">
        <v>0</v>
      </c>
      <c r="BV5">
        <v>0</v>
      </c>
      <c r="BW5">
        <f t="shared" si="2"/>
        <v>69.319999999999993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1.9312</v>
      </c>
      <c r="K6">
        <v>208.11586500000001</v>
      </c>
      <c r="L6">
        <v>630.681737</v>
      </c>
      <c r="M6">
        <v>71.454400000000007</v>
      </c>
      <c r="N6">
        <v>114.0615</v>
      </c>
      <c r="O6">
        <v>119.411528</v>
      </c>
      <c r="P6">
        <v>127.4592</v>
      </c>
      <c r="Q6">
        <v>21.069392000000001</v>
      </c>
      <c r="R6">
        <v>40.931880999999997</v>
      </c>
      <c r="S6">
        <v>25.482281</v>
      </c>
      <c r="T6">
        <v>0</v>
      </c>
      <c r="U6">
        <v>404.36431199999998</v>
      </c>
      <c r="V6">
        <v>20.016888000000002</v>
      </c>
      <c r="W6">
        <v>42.493642000000001</v>
      </c>
      <c r="X6">
        <v>142.44108800000001</v>
      </c>
      <c r="Y6">
        <v>0</v>
      </c>
      <c r="Z6">
        <v>12.656699</v>
      </c>
      <c r="AA6">
        <v>27.080252000000002</v>
      </c>
      <c r="AB6">
        <v>38.150972000000003</v>
      </c>
      <c r="AC6">
        <v>28.063047000000001</v>
      </c>
      <c r="AD6">
        <v>35.332946</v>
      </c>
      <c r="AE6">
        <v>47.735937999999997</v>
      </c>
      <c r="AF6">
        <v>8.5687339999999992</v>
      </c>
      <c r="AG6">
        <v>36.816011000000003</v>
      </c>
      <c r="AH6">
        <v>147.67934700000001</v>
      </c>
      <c r="AI6">
        <v>28.271802000000001</v>
      </c>
      <c r="AJ6">
        <v>0</v>
      </c>
      <c r="AK6">
        <v>49.626528999999998</v>
      </c>
      <c r="AL6">
        <v>80.785957999999994</v>
      </c>
      <c r="AM6">
        <v>0</v>
      </c>
      <c r="AN6">
        <v>0.66498900000000005</v>
      </c>
      <c r="AO6">
        <v>19.872047999999999</v>
      </c>
      <c r="AP6">
        <v>10.761322</v>
      </c>
      <c r="AQ6">
        <v>18.249839999999999</v>
      </c>
      <c r="AR6">
        <v>46.904986000000001</v>
      </c>
      <c r="AS6">
        <v>31.174202999999999</v>
      </c>
      <c r="AT6">
        <v>10.860683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69.34</v>
      </c>
      <c r="BA6">
        <f t="shared" si="1"/>
        <v>2718.5112199999999</v>
      </c>
      <c r="BD6">
        <v>15.5</v>
      </c>
      <c r="BE6">
        <v>7.37</v>
      </c>
      <c r="BF6">
        <v>0.89</v>
      </c>
      <c r="BG6">
        <v>3.93</v>
      </c>
      <c r="BH6">
        <v>5.61</v>
      </c>
      <c r="BI6">
        <v>4.68</v>
      </c>
      <c r="BJ6">
        <v>2.42</v>
      </c>
      <c r="BK6">
        <v>3.22</v>
      </c>
      <c r="BL6">
        <v>2.1</v>
      </c>
      <c r="BM6">
        <v>1.53</v>
      </c>
      <c r="BN6">
        <v>0.51</v>
      </c>
      <c r="BO6">
        <v>14.82</v>
      </c>
      <c r="BP6">
        <v>0</v>
      </c>
      <c r="BQ6">
        <v>4.24</v>
      </c>
      <c r="BR6">
        <v>2.08</v>
      </c>
      <c r="BS6">
        <v>0.44</v>
      </c>
      <c r="BT6">
        <v>0</v>
      </c>
      <c r="BU6">
        <v>0</v>
      </c>
      <c r="BV6">
        <v>0</v>
      </c>
      <c r="BW6">
        <f t="shared" si="2"/>
        <v>69.34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1.9312</v>
      </c>
      <c r="K7">
        <v>208.11586500000001</v>
      </c>
      <c r="L7">
        <v>630.681737</v>
      </c>
      <c r="M7">
        <v>71.454400000000007</v>
      </c>
      <c r="N7">
        <v>114.0615</v>
      </c>
      <c r="O7">
        <v>119.411528</v>
      </c>
      <c r="P7">
        <v>127.4592</v>
      </c>
      <c r="Q7">
        <v>21.069392000000001</v>
      </c>
      <c r="R7">
        <v>40.931880999999997</v>
      </c>
      <c r="S7">
        <v>25.482281</v>
      </c>
      <c r="T7">
        <v>0</v>
      </c>
      <c r="U7">
        <v>404.36431199999998</v>
      </c>
      <c r="V7">
        <v>20.016888000000002</v>
      </c>
      <c r="W7">
        <v>42.786701999999998</v>
      </c>
      <c r="X7">
        <v>142.44108800000001</v>
      </c>
      <c r="Y7">
        <v>0</v>
      </c>
      <c r="Z7">
        <v>12.656699</v>
      </c>
      <c r="AA7">
        <v>25.630886</v>
      </c>
      <c r="AB7">
        <v>38.150972000000003</v>
      </c>
      <c r="AC7">
        <v>28.063047000000001</v>
      </c>
      <c r="AD7">
        <v>35.332946</v>
      </c>
      <c r="AE7">
        <v>47.735937999999997</v>
      </c>
      <c r="AF7">
        <v>8.5687339999999992</v>
      </c>
      <c r="AG7">
        <v>36.816011000000003</v>
      </c>
      <c r="AH7">
        <v>147.67934700000001</v>
      </c>
      <c r="AI7">
        <v>14.750506</v>
      </c>
      <c r="AJ7">
        <v>0</v>
      </c>
      <c r="AK7">
        <v>49.626528999999998</v>
      </c>
      <c r="AL7">
        <v>80.785957999999994</v>
      </c>
      <c r="AM7">
        <v>0</v>
      </c>
      <c r="AN7">
        <v>0.66498900000000005</v>
      </c>
      <c r="AO7">
        <v>19.872047999999999</v>
      </c>
      <c r="AP7">
        <v>10.761322</v>
      </c>
      <c r="AQ7">
        <v>18.249839999999999</v>
      </c>
      <c r="AR7">
        <v>46.904986000000001</v>
      </c>
      <c r="AS7">
        <v>31.174202999999999</v>
      </c>
      <c r="AT7">
        <v>10.860683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69.330000000000013</v>
      </c>
      <c r="BA7">
        <f t="shared" si="1"/>
        <v>2703.8236179999994</v>
      </c>
      <c r="BD7">
        <v>15.5</v>
      </c>
      <c r="BE7">
        <v>7.37</v>
      </c>
      <c r="BF7">
        <v>0.89</v>
      </c>
      <c r="BG7">
        <v>3.93</v>
      </c>
      <c r="BH7">
        <v>5.61</v>
      </c>
      <c r="BI7">
        <v>4.68</v>
      </c>
      <c r="BJ7">
        <v>2.42</v>
      </c>
      <c r="BK7">
        <v>3.22</v>
      </c>
      <c r="BL7">
        <v>2.1</v>
      </c>
      <c r="BM7">
        <v>1.53</v>
      </c>
      <c r="BN7">
        <v>0.51</v>
      </c>
      <c r="BO7">
        <v>14.82</v>
      </c>
      <c r="BP7">
        <v>0</v>
      </c>
      <c r="BQ7">
        <v>4.24</v>
      </c>
      <c r="BR7">
        <v>2.08</v>
      </c>
      <c r="BS7">
        <v>0.43</v>
      </c>
      <c r="BT7">
        <v>0</v>
      </c>
      <c r="BU7">
        <v>0</v>
      </c>
      <c r="BV7">
        <v>0</v>
      </c>
      <c r="BW7">
        <f t="shared" si="2"/>
        <v>69.330000000000013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1.9312</v>
      </c>
      <c r="K8">
        <v>208.11586500000001</v>
      </c>
      <c r="L8">
        <v>630.681737</v>
      </c>
      <c r="M8">
        <v>71.454400000000007</v>
      </c>
      <c r="N8">
        <v>114.0615</v>
      </c>
      <c r="O8">
        <v>119.411528</v>
      </c>
      <c r="P8">
        <v>127.4592</v>
      </c>
      <c r="Q8">
        <v>21.069392000000001</v>
      </c>
      <c r="R8">
        <v>40.931880999999997</v>
      </c>
      <c r="S8">
        <v>25.482281</v>
      </c>
      <c r="T8">
        <v>0</v>
      </c>
      <c r="U8">
        <v>404.36431199999998</v>
      </c>
      <c r="V8">
        <v>20.016888000000002</v>
      </c>
      <c r="W8">
        <v>42.786701999999998</v>
      </c>
      <c r="X8">
        <v>142.44108800000001</v>
      </c>
      <c r="Y8">
        <v>0</v>
      </c>
      <c r="Z8">
        <v>12.656699</v>
      </c>
      <c r="AA8">
        <v>13.566062000000001</v>
      </c>
      <c r="AB8">
        <v>38.150972000000003</v>
      </c>
      <c r="AC8">
        <v>28.063047000000001</v>
      </c>
      <c r="AD8">
        <v>35.332946</v>
      </c>
      <c r="AE8">
        <v>47.735937999999997</v>
      </c>
      <c r="AF8">
        <v>8.5687339999999992</v>
      </c>
      <c r="AG8">
        <v>36.816011000000003</v>
      </c>
      <c r="AH8">
        <v>147.67934700000001</v>
      </c>
      <c r="AI8">
        <v>14.750506</v>
      </c>
      <c r="AJ8">
        <v>0</v>
      </c>
      <c r="AK8">
        <v>49.626528999999998</v>
      </c>
      <c r="AL8">
        <v>80.785957999999994</v>
      </c>
      <c r="AM8">
        <v>0</v>
      </c>
      <c r="AN8">
        <v>0.66498900000000005</v>
      </c>
      <c r="AO8">
        <v>19.872047999999999</v>
      </c>
      <c r="AP8">
        <v>10.761322</v>
      </c>
      <c r="AQ8">
        <v>18.249839999999999</v>
      </c>
      <c r="AR8">
        <v>46.904986000000001</v>
      </c>
      <c r="AS8">
        <v>31.174202999999999</v>
      </c>
      <c r="AT8">
        <v>9.2224939999999993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69.37</v>
      </c>
      <c r="BA8">
        <f t="shared" si="1"/>
        <v>2690.1606049999996</v>
      </c>
      <c r="BD8">
        <v>15.5</v>
      </c>
      <c r="BE8">
        <v>7.37</v>
      </c>
      <c r="BF8">
        <v>0.93</v>
      </c>
      <c r="BG8">
        <v>3.93</v>
      </c>
      <c r="BH8">
        <v>5.61</v>
      </c>
      <c r="BI8">
        <v>4.68</v>
      </c>
      <c r="BJ8">
        <v>2.42</v>
      </c>
      <c r="BK8">
        <v>3.22</v>
      </c>
      <c r="BL8">
        <v>2.1</v>
      </c>
      <c r="BM8">
        <v>1.53</v>
      </c>
      <c r="BN8">
        <v>0.51</v>
      </c>
      <c r="BO8">
        <v>14.82</v>
      </c>
      <c r="BP8">
        <v>0</v>
      </c>
      <c r="BQ8">
        <v>4.24</v>
      </c>
      <c r="BR8">
        <v>2.08</v>
      </c>
      <c r="BS8">
        <v>0.43</v>
      </c>
      <c r="BT8">
        <v>0</v>
      </c>
      <c r="BU8">
        <v>0</v>
      </c>
      <c r="BV8">
        <v>0</v>
      </c>
      <c r="BW8">
        <f t="shared" si="2"/>
        <v>69.37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1.9312</v>
      </c>
      <c r="K9">
        <v>208.11586500000001</v>
      </c>
      <c r="L9">
        <v>630.681737</v>
      </c>
      <c r="M9">
        <v>71.454400000000007</v>
      </c>
      <c r="N9">
        <v>114.0615</v>
      </c>
      <c r="O9">
        <v>119.411528</v>
      </c>
      <c r="P9">
        <v>127.4592</v>
      </c>
      <c r="Q9">
        <v>21.069392000000001</v>
      </c>
      <c r="R9">
        <v>40.931880999999997</v>
      </c>
      <c r="S9">
        <v>25.482281</v>
      </c>
      <c r="T9">
        <v>0</v>
      </c>
      <c r="U9">
        <v>404.36431199999998</v>
      </c>
      <c r="V9">
        <v>20.016888000000002</v>
      </c>
      <c r="W9">
        <v>42.786701999999998</v>
      </c>
      <c r="X9">
        <v>142.44108800000001</v>
      </c>
      <c r="Y9">
        <v>0</v>
      </c>
      <c r="Z9">
        <v>12.656699</v>
      </c>
      <c r="AA9">
        <v>13.566062000000001</v>
      </c>
      <c r="AB9">
        <v>38.150972000000003</v>
      </c>
      <c r="AC9">
        <v>28.063047000000001</v>
      </c>
      <c r="AD9">
        <v>35.332946</v>
      </c>
      <c r="AE9">
        <v>47.735937999999997</v>
      </c>
      <c r="AF9">
        <v>8.5687339999999992</v>
      </c>
      <c r="AG9">
        <v>36.816011000000003</v>
      </c>
      <c r="AH9">
        <v>147.67934700000001</v>
      </c>
      <c r="AI9">
        <v>2.458418</v>
      </c>
      <c r="AJ9">
        <v>0</v>
      </c>
      <c r="AK9">
        <v>49.626528999999998</v>
      </c>
      <c r="AL9">
        <v>80.785957999999994</v>
      </c>
      <c r="AM9">
        <v>0</v>
      </c>
      <c r="AN9">
        <v>0.66498900000000005</v>
      </c>
      <c r="AO9">
        <v>19.872047999999999</v>
      </c>
      <c r="AP9">
        <v>12.493029</v>
      </c>
      <c r="AQ9">
        <v>9.5507500000000007</v>
      </c>
      <c r="AR9">
        <v>46.904986000000001</v>
      </c>
      <c r="AS9">
        <v>30.800113</v>
      </c>
      <c r="AT9">
        <v>10.860683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69.39</v>
      </c>
      <c r="BA9">
        <f t="shared" si="1"/>
        <v>2672.1852329999997</v>
      </c>
      <c r="BD9">
        <v>15.5</v>
      </c>
      <c r="BE9">
        <v>7.37</v>
      </c>
      <c r="BF9">
        <v>0.95</v>
      </c>
      <c r="BG9">
        <v>3.93</v>
      </c>
      <c r="BH9">
        <v>5.61</v>
      </c>
      <c r="BI9">
        <v>4.68</v>
      </c>
      <c r="BJ9">
        <v>2.42</v>
      </c>
      <c r="BK9">
        <v>3.22</v>
      </c>
      <c r="BL9">
        <v>2.1</v>
      </c>
      <c r="BM9">
        <v>1.53</v>
      </c>
      <c r="BN9">
        <v>0.51</v>
      </c>
      <c r="BO9">
        <v>14.82</v>
      </c>
      <c r="BP9">
        <v>0</v>
      </c>
      <c r="BQ9">
        <v>4.24</v>
      </c>
      <c r="BR9">
        <v>2.08</v>
      </c>
      <c r="BS9">
        <v>0.43</v>
      </c>
      <c r="BT9">
        <v>0</v>
      </c>
      <c r="BU9">
        <v>0</v>
      </c>
      <c r="BV9">
        <v>0</v>
      </c>
      <c r="BW9">
        <f t="shared" si="2"/>
        <v>69.39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1.9312</v>
      </c>
      <c r="K10">
        <v>208.11586500000001</v>
      </c>
      <c r="L10">
        <v>630.681737</v>
      </c>
      <c r="M10">
        <v>71.454400000000007</v>
      </c>
      <c r="N10">
        <v>114.0615</v>
      </c>
      <c r="O10">
        <v>119.411528</v>
      </c>
      <c r="P10">
        <v>127.4592</v>
      </c>
      <c r="Q10">
        <v>21.069392000000001</v>
      </c>
      <c r="R10">
        <v>40.931880999999997</v>
      </c>
      <c r="S10">
        <v>25.482281</v>
      </c>
      <c r="T10">
        <v>0</v>
      </c>
      <c r="U10">
        <v>404.36431199999998</v>
      </c>
      <c r="V10">
        <v>20.016888000000002</v>
      </c>
      <c r="W10">
        <v>42.786701999999998</v>
      </c>
      <c r="X10">
        <v>142.44108800000001</v>
      </c>
      <c r="Y10">
        <v>0</v>
      </c>
      <c r="Z10">
        <v>12.656699</v>
      </c>
      <c r="AA10">
        <v>13.566062000000001</v>
      </c>
      <c r="AB10">
        <v>38.150972000000003</v>
      </c>
      <c r="AC10">
        <v>28.063047000000001</v>
      </c>
      <c r="AD10">
        <v>35.332946</v>
      </c>
      <c r="AE10">
        <v>47.735937999999997</v>
      </c>
      <c r="AF10">
        <v>8.5687339999999992</v>
      </c>
      <c r="AG10">
        <v>36.816011000000003</v>
      </c>
      <c r="AH10">
        <v>147.67934700000001</v>
      </c>
      <c r="AI10">
        <v>2.458418</v>
      </c>
      <c r="AJ10">
        <v>0</v>
      </c>
      <c r="AK10">
        <v>49.626528999999998</v>
      </c>
      <c r="AL10">
        <v>80.785957999999994</v>
      </c>
      <c r="AM10">
        <v>0</v>
      </c>
      <c r="AN10">
        <v>0.66498900000000005</v>
      </c>
      <c r="AO10">
        <v>19.872047999999999</v>
      </c>
      <c r="AP10">
        <v>12.493029</v>
      </c>
      <c r="AQ10">
        <v>8.8207559999999994</v>
      </c>
      <c r="AR10">
        <v>46.904986000000001</v>
      </c>
      <c r="AS10">
        <v>30.800113</v>
      </c>
      <c r="AT10">
        <v>10.860683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69.42</v>
      </c>
      <c r="BA10">
        <f t="shared" si="1"/>
        <v>2671.4852390000001</v>
      </c>
      <c r="BD10">
        <v>15.5</v>
      </c>
      <c r="BE10">
        <v>7.37</v>
      </c>
      <c r="BF10">
        <v>0.98</v>
      </c>
      <c r="BG10">
        <v>3.93</v>
      </c>
      <c r="BH10">
        <v>5.61</v>
      </c>
      <c r="BI10">
        <v>4.68</v>
      </c>
      <c r="BJ10">
        <v>2.42</v>
      </c>
      <c r="BK10">
        <v>3.22</v>
      </c>
      <c r="BL10">
        <v>2.1</v>
      </c>
      <c r="BM10">
        <v>1.53</v>
      </c>
      <c r="BN10">
        <v>0.51</v>
      </c>
      <c r="BO10">
        <v>14.82</v>
      </c>
      <c r="BP10">
        <v>0</v>
      </c>
      <c r="BQ10">
        <v>4.24</v>
      </c>
      <c r="BR10">
        <v>2.08</v>
      </c>
      <c r="BS10">
        <v>0.43</v>
      </c>
      <c r="BT10">
        <v>0</v>
      </c>
      <c r="BU10">
        <v>0</v>
      </c>
      <c r="BV10">
        <v>0</v>
      </c>
      <c r="BW10">
        <f t="shared" si="2"/>
        <v>69.42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1.9312</v>
      </c>
      <c r="K11">
        <v>208.11586500000001</v>
      </c>
      <c r="L11">
        <v>630.681737</v>
      </c>
      <c r="M11">
        <v>71.454400000000007</v>
      </c>
      <c r="N11">
        <v>114.0615</v>
      </c>
      <c r="O11">
        <v>119.411528</v>
      </c>
      <c r="P11">
        <v>127.4592</v>
      </c>
      <c r="Q11">
        <v>21.069392000000001</v>
      </c>
      <c r="R11">
        <v>40.931880999999997</v>
      </c>
      <c r="S11">
        <v>25.482281</v>
      </c>
      <c r="T11">
        <v>0</v>
      </c>
      <c r="U11">
        <v>404.36431199999998</v>
      </c>
      <c r="V11">
        <v>20.016888000000002</v>
      </c>
      <c r="W11">
        <v>42.786701999999998</v>
      </c>
      <c r="X11">
        <v>142.44108800000001</v>
      </c>
      <c r="Y11">
        <v>0</v>
      </c>
      <c r="Z11">
        <v>12.656699</v>
      </c>
      <c r="AA11">
        <v>13.566062000000001</v>
      </c>
      <c r="AB11">
        <v>38.150972000000003</v>
      </c>
      <c r="AC11">
        <v>28.063047000000001</v>
      </c>
      <c r="AD11">
        <v>35.332946</v>
      </c>
      <c r="AE11">
        <v>47.735937999999997</v>
      </c>
      <c r="AF11">
        <v>8.5687339999999992</v>
      </c>
      <c r="AG11">
        <v>36.816011000000003</v>
      </c>
      <c r="AH11">
        <v>147.67934700000001</v>
      </c>
      <c r="AI11">
        <v>2.458418</v>
      </c>
      <c r="AJ11">
        <v>0</v>
      </c>
      <c r="AK11">
        <v>49.626528999999998</v>
      </c>
      <c r="AL11">
        <v>80.785957999999994</v>
      </c>
      <c r="AM11">
        <v>0</v>
      </c>
      <c r="AN11">
        <v>0.66498900000000005</v>
      </c>
      <c r="AO11">
        <v>19.872047999999999</v>
      </c>
      <c r="AP11">
        <v>12.493029</v>
      </c>
      <c r="AQ11">
        <v>8.2732609999999998</v>
      </c>
      <c r="AR11">
        <v>46.904986000000001</v>
      </c>
      <c r="AS11">
        <v>30.800113</v>
      </c>
      <c r="AT11">
        <v>10.860683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69.550000000000011</v>
      </c>
      <c r="BA11">
        <f t="shared" si="1"/>
        <v>2671.0677439999999</v>
      </c>
      <c r="BD11">
        <v>16.37</v>
      </c>
      <c r="BE11">
        <v>7.19</v>
      </c>
      <c r="BF11">
        <v>1.08</v>
      </c>
      <c r="BG11">
        <v>3.81</v>
      </c>
      <c r="BH11">
        <v>5.44</v>
      </c>
      <c r="BI11">
        <v>4.59</v>
      </c>
      <c r="BJ11">
        <v>2.63</v>
      </c>
      <c r="BK11">
        <v>3.22</v>
      </c>
      <c r="BL11">
        <v>2.0099999999999998</v>
      </c>
      <c r="BM11">
        <v>1.53</v>
      </c>
      <c r="BN11">
        <v>0.49</v>
      </c>
      <c r="BO11">
        <v>14.46</v>
      </c>
      <c r="BP11">
        <v>0</v>
      </c>
      <c r="BQ11">
        <v>4.1100000000000003</v>
      </c>
      <c r="BR11">
        <v>2.19</v>
      </c>
      <c r="BS11">
        <v>0.43</v>
      </c>
      <c r="BT11">
        <v>0</v>
      </c>
      <c r="BU11">
        <v>0</v>
      </c>
      <c r="BV11">
        <v>0</v>
      </c>
      <c r="BW11">
        <f t="shared" si="2"/>
        <v>69.550000000000011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1.9312</v>
      </c>
      <c r="K12">
        <v>208.11586500000001</v>
      </c>
      <c r="L12">
        <v>630.681737</v>
      </c>
      <c r="M12">
        <v>71.454400000000007</v>
      </c>
      <c r="N12">
        <v>114.0615</v>
      </c>
      <c r="O12">
        <v>119.411528</v>
      </c>
      <c r="P12">
        <v>127.4592</v>
      </c>
      <c r="Q12">
        <v>21.069392000000001</v>
      </c>
      <c r="R12">
        <v>40.931880999999997</v>
      </c>
      <c r="S12">
        <v>25.482281</v>
      </c>
      <c r="T12">
        <v>0</v>
      </c>
      <c r="U12">
        <v>404.36431199999998</v>
      </c>
      <c r="V12">
        <v>20.016888000000002</v>
      </c>
      <c r="W12">
        <v>42.786701999999998</v>
      </c>
      <c r="X12">
        <v>142.44108800000001</v>
      </c>
      <c r="Y12">
        <v>0</v>
      </c>
      <c r="Z12">
        <v>12.656699</v>
      </c>
      <c r="AA12">
        <v>13.566062000000001</v>
      </c>
      <c r="AB12">
        <v>38.150972000000003</v>
      </c>
      <c r="AC12">
        <v>28.063047000000001</v>
      </c>
      <c r="AD12">
        <v>35.332946</v>
      </c>
      <c r="AE12">
        <v>47.735937999999997</v>
      </c>
      <c r="AF12">
        <v>8.5687339999999992</v>
      </c>
      <c r="AG12">
        <v>36.816011000000003</v>
      </c>
      <c r="AH12">
        <v>147.67934700000001</v>
      </c>
      <c r="AI12">
        <v>2.458418</v>
      </c>
      <c r="AJ12">
        <v>0</v>
      </c>
      <c r="AK12">
        <v>49.626528999999998</v>
      </c>
      <c r="AL12">
        <v>80.785957999999994</v>
      </c>
      <c r="AM12">
        <v>0</v>
      </c>
      <c r="AN12">
        <v>0.66498900000000005</v>
      </c>
      <c r="AO12">
        <v>19.872047999999999</v>
      </c>
      <c r="AP12">
        <v>12.493029</v>
      </c>
      <c r="AQ12">
        <v>4.8666239999999998</v>
      </c>
      <c r="AR12">
        <v>46.904986000000001</v>
      </c>
      <c r="AS12">
        <v>30.800113</v>
      </c>
      <c r="AT12">
        <v>10.860683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69.710000000000008</v>
      </c>
      <c r="BA12">
        <f t="shared" si="1"/>
        <v>2667.8211069999998</v>
      </c>
      <c r="BD12">
        <v>16.37</v>
      </c>
      <c r="BE12">
        <v>7.19</v>
      </c>
      <c r="BF12">
        <v>1.08</v>
      </c>
      <c r="BG12">
        <v>3.81</v>
      </c>
      <c r="BH12">
        <v>5.44</v>
      </c>
      <c r="BI12">
        <v>4.59</v>
      </c>
      <c r="BJ12">
        <v>2.79</v>
      </c>
      <c r="BK12">
        <v>3.22</v>
      </c>
      <c r="BL12">
        <v>2.0099999999999998</v>
      </c>
      <c r="BM12">
        <v>1.53</v>
      </c>
      <c r="BN12">
        <v>0.49</v>
      </c>
      <c r="BO12">
        <v>14.46</v>
      </c>
      <c r="BP12">
        <v>0</v>
      </c>
      <c r="BQ12">
        <v>4.1100000000000003</v>
      </c>
      <c r="BR12">
        <v>2.19</v>
      </c>
      <c r="BS12">
        <v>0.43</v>
      </c>
      <c r="BT12">
        <v>0</v>
      </c>
      <c r="BU12">
        <v>0</v>
      </c>
      <c r="BV12">
        <v>0</v>
      </c>
      <c r="BW12">
        <f t="shared" si="2"/>
        <v>69.710000000000008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1.9312</v>
      </c>
      <c r="K13">
        <v>208.11586500000001</v>
      </c>
      <c r="L13">
        <v>630.681737</v>
      </c>
      <c r="M13">
        <v>71.454400000000007</v>
      </c>
      <c r="N13">
        <v>114.0615</v>
      </c>
      <c r="O13">
        <v>119.411528</v>
      </c>
      <c r="P13">
        <v>127.4592</v>
      </c>
      <c r="Q13">
        <v>21.069392000000001</v>
      </c>
      <c r="R13">
        <v>40.931880999999997</v>
      </c>
      <c r="S13">
        <v>25.482281</v>
      </c>
      <c r="T13">
        <v>0</v>
      </c>
      <c r="U13">
        <v>404.36431199999998</v>
      </c>
      <c r="V13">
        <v>20.016888000000002</v>
      </c>
      <c r="W13">
        <v>42.786701999999998</v>
      </c>
      <c r="X13">
        <v>142.44108800000001</v>
      </c>
      <c r="Y13">
        <v>0</v>
      </c>
      <c r="Z13">
        <v>18.985047999999999</v>
      </c>
      <c r="AA13">
        <v>7.6282399999999999</v>
      </c>
      <c r="AB13">
        <v>38.150972000000003</v>
      </c>
      <c r="AC13">
        <v>28.063047000000001</v>
      </c>
      <c r="AD13">
        <v>35.332946</v>
      </c>
      <c r="AE13">
        <v>47.735937999999997</v>
      </c>
      <c r="AF13">
        <v>8.5687339999999992</v>
      </c>
      <c r="AG13">
        <v>36.816011000000003</v>
      </c>
      <c r="AH13">
        <v>147.67934700000001</v>
      </c>
      <c r="AI13">
        <v>2.458418</v>
      </c>
      <c r="AJ13">
        <v>0</v>
      </c>
      <c r="AK13">
        <v>49.626528999999998</v>
      </c>
      <c r="AL13">
        <v>80.785957999999994</v>
      </c>
      <c r="AM13">
        <v>0</v>
      </c>
      <c r="AN13">
        <v>0.66498900000000005</v>
      </c>
      <c r="AO13">
        <v>19.872047999999999</v>
      </c>
      <c r="AP13">
        <v>12.493029</v>
      </c>
      <c r="AQ13">
        <v>0</v>
      </c>
      <c r="AR13">
        <v>46.904986000000001</v>
      </c>
      <c r="AS13">
        <v>30.800113</v>
      </c>
      <c r="AT13">
        <v>10.860683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69.870000000000019</v>
      </c>
      <c r="BA13">
        <f t="shared" si="1"/>
        <v>2663.5050100000003</v>
      </c>
      <c r="BD13">
        <v>16.37</v>
      </c>
      <c r="BE13">
        <v>7.19</v>
      </c>
      <c r="BF13">
        <v>1.08</v>
      </c>
      <c r="BG13">
        <v>3.81</v>
      </c>
      <c r="BH13">
        <v>5.44</v>
      </c>
      <c r="BI13">
        <v>4.59</v>
      </c>
      <c r="BJ13">
        <v>2.95</v>
      </c>
      <c r="BK13">
        <v>3.22</v>
      </c>
      <c r="BL13">
        <v>2.0099999999999998</v>
      </c>
      <c r="BM13">
        <v>1.53</v>
      </c>
      <c r="BN13">
        <v>0.49</v>
      </c>
      <c r="BO13">
        <v>14.46</v>
      </c>
      <c r="BP13">
        <v>0</v>
      </c>
      <c r="BQ13">
        <v>4.1100000000000003</v>
      </c>
      <c r="BR13">
        <v>2.19</v>
      </c>
      <c r="BS13">
        <v>0.43</v>
      </c>
      <c r="BT13">
        <v>0</v>
      </c>
      <c r="BU13">
        <v>0</v>
      </c>
      <c r="BV13">
        <v>0</v>
      </c>
      <c r="BW13">
        <f t="shared" si="2"/>
        <v>69.870000000000019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1.9312</v>
      </c>
      <c r="K14">
        <v>208.11586500000001</v>
      </c>
      <c r="L14">
        <v>630.681737</v>
      </c>
      <c r="M14">
        <v>71.454400000000007</v>
      </c>
      <c r="N14">
        <v>114.0615</v>
      </c>
      <c r="O14">
        <v>119.411528</v>
      </c>
      <c r="P14">
        <v>127.4592</v>
      </c>
      <c r="Q14">
        <v>21.069392000000001</v>
      </c>
      <c r="R14">
        <v>40.931880999999997</v>
      </c>
      <c r="S14">
        <v>25.482281</v>
      </c>
      <c r="T14">
        <v>0</v>
      </c>
      <c r="U14">
        <v>404.36431199999998</v>
      </c>
      <c r="V14">
        <v>20.016888000000002</v>
      </c>
      <c r="W14">
        <v>42.786701999999998</v>
      </c>
      <c r="X14">
        <v>142.44108800000001</v>
      </c>
      <c r="Y14">
        <v>0</v>
      </c>
      <c r="Z14">
        <v>18.985047999999999</v>
      </c>
      <c r="AA14">
        <v>0</v>
      </c>
      <c r="AB14">
        <v>38.150972000000003</v>
      </c>
      <c r="AC14">
        <v>28.063047000000001</v>
      </c>
      <c r="AD14">
        <v>35.332946</v>
      </c>
      <c r="AE14">
        <v>47.735937999999997</v>
      </c>
      <c r="AF14">
        <v>8.5687339999999992</v>
      </c>
      <c r="AG14">
        <v>36.816011000000003</v>
      </c>
      <c r="AH14">
        <v>147.67934700000001</v>
      </c>
      <c r="AI14">
        <v>2.458418</v>
      </c>
      <c r="AJ14">
        <v>0</v>
      </c>
      <c r="AK14">
        <v>49.626528999999998</v>
      </c>
      <c r="AL14">
        <v>80.785957999999994</v>
      </c>
      <c r="AM14">
        <v>0</v>
      </c>
      <c r="AN14">
        <v>0.66498900000000005</v>
      </c>
      <c r="AO14">
        <v>19.872047999999999</v>
      </c>
      <c r="AP14">
        <v>12.493029</v>
      </c>
      <c r="AQ14">
        <v>0</v>
      </c>
      <c r="AR14">
        <v>46.904986000000001</v>
      </c>
      <c r="AS14">
        <v>30.800113</v>
      </c>
      <c r="AT14">
        <v>10.860683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69.870000000000019</v>
      </c>
      <c r="BA14">
        <f t="shared" si="1"/>
        <v>2655.8767700000003</v>
      </c>
      <c r="BD14">
        <v>16.37</v>
      </c>
      <c r="BE14">
        <v>7.19</v>
      </c>
      <c r="BF14">
        <v>1.08</v>
      </c>
      <c r="BG14">
        <v>3.81</v>
      </c>
      <c r="BH14">
        <v>5.44</v>
      </c>
      <c r="BI14">
        <v>4.59</v>
      </c>
      <c r="BJ14">
        <v>2.95</v>
      </c>
      <c r="BK14">
        <v>3.22</v>
      </c>
      <c r="BL14">
        <v>2.0099999999999998</v>
      </c>
      <c r="BM14">
        <v>1.53</v>
      </c>
      <c r="BN14">
        <v>0.49</v>
      </c>
      <c r="BO14">
        <v>14.46</v>
      </c>
      <c r="BP14">
        <v>0</v>
      </c>
      <c r="BQ14">
        <v>4.1100000000000003</v>
      </c>
      <c r="BR14">
        <v>2.19</v>
      </c>
      <c r="BS14">
        <v>0.43</v>
      </c>
      <c r="BT14">
        <v>0</v>
      </c>
      <c r="BU14">
        <v>0</v>
      </c>
      <c r="BV14">
        <v>0</v>
      </c>
      <c r="BW14">
        <f t="shared" si="2"/>
        <v>69.870000000000019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1.9312</v>
      </c>
      <c r="K15">
        <v>208.11586500000001</v>
      </c>
      <c r="L15">
        <v>630.681737</v>
      </c>
      <c r="M15">
        <v>71.454400000000007</v>
      </c>
      <c r="N15">
        <v>114.0615</v>
      </c>
      <c r="O15">
        <v>119.411528</v>
      </c>
      <c r="P15">
        <v>127.4592</v>
      </c>
      <c r="Q15">
        <v>21.069392000000001</v>
      </c>
      <c r="R15">
        <v>40.931880999999997</v>
      </c>
      <c r="S15">
        <v>25.482281</v>
      </c>
      <c r="T15">
        <v>0</v>
      </c>
      <c r="U15">
        <v>404.36431199999998</v>
      </c>
      <c r="V15">
        <v>20.016888000000002</v>
      </c>
      <c r="W15">
        <v>42.786701999999998</v>
      </c>
      <c r="X15">
        <v>142.44108800000001</v>
      </c>
      <c r="Y15">
        <v>0</v>
      </c>
      <c r="Z15">
        <v>18.985047999999999</v>
      </c>
      <c r="AA15">
        <v>0</v>
      </c>
      <c r="AB15">
        <v>38.150972000000003</v>
      </c>
      <c r="AC15">
        <v>28.063047000000001</v>
      </c>
      <c r="AD15">
        <v>35.332946</v>
      </c>
      <c r="AE15">
        <v>47.735937999999997</v>
      </c>
      <c r="AF15">
        <v>8.5687339999999992</v>
      </c>
      <c r="AG15">
        <v>36.816011000000003</v>
      </c>
      <c r="AH15">
        <v>147.67934700000001</v>
      </c>
      <c r="AI15">
        <v>2.458418</v>
      </c>
      <c r="AJ15">
        <v>0</v>
      </c>
      <c r="AK15">
        <v>49.626528999999998</v>
      </c>
      <c r="AL15">
        <v>76.634457999999995</v>
      </c>
      <c r="AM15">
        <v>0</v>
      </c>
      <c r="AN15">
        <v>0.66498900000000005</v>
      </c>
      <c r="AO15">
        <v>19.872047999999999</v>
      </c>
      <c r="AP15">
        <v>11.132402000000001</v>
      </c>
      <c r="AQ15">
        <v>0</v>
      </c>
      <c r="AR15">
        <v>46.904986000000001</v>
      </c>
      <c r="AS15">
        <v>30.800113</v>
      </c>
      <c r="AT15">
        <v>10.860683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69.810000000000016</v>
      </c>
      <c r="BA15">
        <f t="shared" si="1"/>
        <v>2650.3046430000004</v>
      </c>
      <c r="BD15">
        <v>16.37</v>
      </c>
      <c r="BE15">
        <v>7.19</v>
      </c>
      <c r="BF15">
        <v>1.08</v>
      </c>
      <c r="BG15">
        <v>3.81</v>
      </c>
      <c r="BH15">
        <v>5.44</v>
      </c>
      <c r="BI15">
        <v>4.53</v>
      </c>
      <c r="BJ15">
        <v>2.95</v>
      </c>
      <c r="BK15">
        <v>3.22</v>
      </c>
      <c r="BL15">
        <v>2.0099999999999998</v>
      </c>
      <c r="BM15">
        <v>1.53</v>
      </c>
      <c r="BN15">
        <v>0.49</v>
      </c>
      <c r="BO15">
        <v>14.46</v>
      </c>
      <c r="BP15">
        <v>0</v>
      </c>
      <c r="BQ15">
        <v>4.1100000000000003</v>
      </c>
      <c r="BR15">
        <v>2.19</v>
      </c>
      <c r="BS15">
        <v>0.43</v>
      </c>
      <c r="BT15">
        <v>0</v>
      </c>
      <c r="BU15">
        <v>0</v>
      </c>
      <c r="BV15">
        <v>0</v>
      </c>
      <c r="BW15">
        <f t="shared" si="2"/>
        <v>69.810000000000016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1.9312</v>
      </c>
      <c r="K16">
        <v>208.11586500000001</v>
      </c>
      <c r="L16">
        <v>630.681737</v>
      </c>
      <c r="M16">
        <v>71.454400000000007</v>
      </c>
      <c r="N16">
        <v>114.0615</v>
      </c>
      <c r="O16">
        <v>119.411528</v>
      </c>
      <c r="P16">
        <v>127.4592</v>
      </c>
      <c r="Q16">
        <v>21.069392000000001</v>
      </c>
      <c r="R16">
        <v>40.931880999999997</v>
      </c>
      <c r="S16">
        <v>25.482281</v>
      </c>
      <c r="T16">
        <v>0</v>
      </c>
      <c r="U16">
        <v>404.36431199999998</v>
      </c>
      <c r="V16">
        <v>20.016888000000002</v>
      </c>
      <c r="W16">
        <v>42.786701999999998</v>
      </c>
      <c r="X16">
        <v>142.44108800000001</v>
      </c>
      <c r="Y16">
        <v>0</v>
      </c>
      <c r="Z16">
        <v>18.985047999999999</v>
      </c>
      <c r="AA16">
        <v>0</v>
      </c>
      <c r="AB16">
        <v>38.150972000000003</v>
      </c>
      <c r="AC16">
        <v>28.063047000000001</v>
      </c>
      <c r="AD16">
        <v>35.332946</v>
      </c>
      <c r="AE16">
        <v>47.735937999999997</v>
      </c>
      <c r="AF16">
        <v>8.5687339999999992</v>
      </c>
      <c r="AG16">
        <v>36.816011000000003</v>
      </c>
      <c r="AH16">
        <v>147.67934700000001</v>
      </c>
      <c r="AI16">
        <v>14.750506</v>
      </c>
      <c r="AJ16">
        <v>0</v>
      </c>
      <c r="AK16">
        <v>49.626528999999998</v>
      </c>
      <c r="AL16">
        <v>76.634457999999995</v>
      </c>
      <c r="AM16">
        <v>0</v>
      </c>
      <c r="AN16">
        <v>0.66498900000000005</v>
      </c>
      <c r="AO16">
        <v>19.872047999999999</v>
      </c>
      <c r="AP16">
        <v>11.132402000000001</v>
      </c>
      <c r="AQ16">
        <v>0</v>
      </c>
      <c r="AR16">
        <v>51.702086000000001</v>
      </c>
      <c r="AS16">
        <v>30.800113</v>
      </c>
      <c r="AT16">
        <v>10.860683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69.810000000000016</v>
      </c>
      <c r="BA16">
        <f t="shared" si="1"/>
        <v>2667.3938309999999</v>
      </c>
      <c r="BD16">
        <v>16.37</v>
      </c>
      <c r="BE16">
        <v>7.19</v>
      </c>
      <c r="BF16">
        <v>1.08</v>
      </c>
      <c r="BG16">
        <v>3.81</v>
      </c>
      <c r="BH16">
        <v>5.44</v>
      </c>
      <c r="BI16">
        <v>4.53</v>
      </c>
      <c r="BJ16">
        <v>2.95</v>
      </c>
      <c r="BK16">
        <v>3.22</v>
      </c>
      <c r="BL16">
        <v>2.0099999999999998</v>
      </c>
      <c r="BM16">
        <v>1.53</v>
      </c>
      <c r="BN16">
        <v>0.49</v>
      </c>
      <c r="BO16">
        <v>14.46</v>
      </c>
      <c r="BP16">
        <v>0</v>
      </c>
      <c r="BQ16">
        <v>4.1100000000000003</v>
      </c>
      <c r="BR16">
        <v>2.19</v>
      </c>
      <c r="BS16">
        <v>0.43</v>
      </c>
      <c r="BT16">
        <v>0</v>
      </c>
      <c r="BU16">
        <v>0</v>
      </c>
      <c r="BV16">
        <v>0</v>
      </c>
      <c r="BW16">
        <f t="shared" si="2"/>
        <v>69.810000000000016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1.9312</v>
      </c>
      <c r="K17">
        <v>208.11586500000001</v>
      </c>
      <c r="L17">
        <v>630.681737</v>
      </c>
      <c r="M17">
        <v>71.454400000000007</v>
      </c>
      <c r="N17">
        <v>114.0615</v>
      </c>
      <c r="O17">
        <v>119.411528</v>
      </c>
      <c r="P17">
        <v>127.4592</v>
      </c>
      <c r="Q17">
        <v>21.069392000000001</v>
      </c>
      <c r="R17">
        <v>40.931880999999997</v>
      </c>
      <c r="S17">
        <v>25.482281</v>
      </c>
      <c r="T17">
        <v>0</v>
      </c>
      <c r="U17">
        <v>404.36431199999998</v>
      </c>
      <c r="V17">
        <v>20.016888000000002</v>
      </c>
      <c r="W17">
        <v>42.786701999999998</v>
      </c>
      <c r="X17">
        <v>142.44108800000001</v>
      </c>
      <c r="Y17">
        <v>0</v>
      </c>
      <c r="Z17">
        <v>0</v>
      </c>
      <c r="AA17">
        <v>0</v>
      </c>
      <c r="AB17">
        <v>38.150972000000003</v>
      </c>
      <c r="AC17">
        <v>28.063047000000001</v>
      </c>
      <c r="AD17">
        <v>35.332946</v>
      </c>
      <c r="AE17">
        <v>47.735937999999997</v>
      </c>
      <c r="AF17">
        <v>8.5687339999999992</v>
      </c>
      <c r="AG17">
        <v>36.816011000000003</v>
      </c>
      <c r="AH17">
        <v>147.67934700000001</v>
      </c>
      <c r="AI17">
        <v>14.750506</v>
      </c>
      <c r="AJ17">
        <v>0</v>
      </c>
      <c r="AK17">
        <v>49.626528999999998</v>
      </c>
      <c r="AL17">
        <v>76.634457999999995</v>
      </c>
      <c r="AM17">
        <v>0</v>
      </c>
      <c r="AN17">
        <v>0.66498900000000005</v>
      </c>
      <c r="AO17">
        <v>19.872047999999999</v>
      </c>
      <c r="AP17">
        <v>11.132402000000001</v>
      </c>
      <c r="AQ17">
        <v>0</v>
      </c>
      <c r="AR17">
        <v>51.702086000000001</v>
      </c>
      <c r="AS17">
        <v>30.800113</v>
      </c>
      <c r="AT17">
        <v>10.860683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68.800000000000011</v>
      </c>
      <c r="BA17">
        <f t="shared" si="1"/>
        <v>2647.3987829999996</v>
      </c>
      <c r="BD17">
        <v>16.37</v>
      </c>
      <c r="BE17">
        <v>7.19</v>
      </c>
      <c r="BF17">
        <v>1.08</v>
      </c>
      <c r="BG17">
        <v>3.81</v>
      </c>
      <c r="BH17">
        <v>5.44</v>
      </c>
      <c r="BI17">
        <v>4.53</v>
      </c>
      <c r="BJ17">
        <v>3.1</v>
      </c>
      <c r="BK17">
        <v>3.22</v>
      </c>
      <c r="BL17">
        <v>2.0099999999999998</v>
      </c>
      <c r="BM17">
        <v>1.53</v>
      </c>
      <c r="BN17">
        <v>0.49</v>
      </c>
      <c r="BO17">
        <v>13.3</v>
      </c>
      <c r="BP17">
        <v>0</v>
      </c>
      <c r="BQ17">
        <v>4.1100000000000003</v>
      </c>
      <c r="BR17">
        <v>2.19</v>
      </c>
      <c r="BS17">
        <v>0.43</v>
      </c>
      <c r="BT17">
        <v>0</v>
      </c>
      <c r="BU17">
        <v>0</v>
      </c>
      <c r="BV17">
        <v>0</v>
      </c>
      <c r="BW17">
        <f t="shared" si="2"/>
        <v>68.800000000000011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1.9312</v>
      </c>
      <c r="K18">
        <v>208.11586500000001</v>
      </c>
      <c r="L18">
        <v>630.681737</v>
      </c>
      <c r="M18">
        <v>71.454400000000007</v>
      </c>
      <c r="N18">
        <v>114.0615</v>
      </c>
      <c r="O18">
        <v>119.411528</v>
      </c>
      <c r="P18">
        <v>127.4592</v>
      </c>
      <c r="Q18">
        <v>21.069392000000001</v>
      </c>
      <c r="R18">
        <v>40.931880999999997</v>
      </c>
      <c r="S18">
        <v>25.482281</v>
      </c>
      <c r="T18">
        <v>0</v>
      </c>
      <c r="U18">
        <v>404.36431199999998</v>
      </c>
      <c r="V18">
        <v>20.016888000000002</v>
      </c>
      <c r="W18">
        <v>42.786701999999998</v>
      </c>
      <c r="X18">
        <v>142.44108800000001</v>
      </c>
      <c r="Y18">
        <v>0</v>
      </c>
      <c r="Z18">
        <v>0</v>
      </c>
      <c r="AA18">
        <v>0</v>
      </c>
      <c r="AB18">
        <v>38.150972000000003</v>
      </c>
      <c r="AC18">
        <v>28.063047000000001</v>
      </c>
      <c r="AD18">
        <v>35.332946</v>
      </c>
      <c r="AE18">
        <v>47.735937999999997</v>
      </c>
      <c r="AF18">
        <v>8.5687339999999992</v>
      </c>
      <c r="AG18">
        <v>36.816011000000003</v>
      </c>
      <c r="AH18">
        <v>147.67934700000001</v>
      </c>
      <c r="AI18">
        <v>14.750506</v>
      </c>
      <c r="AJ18">
        <v>0</v>
      </c>
      <c r="AK18">
        <v>49.626528999999998</v>
      </c>
      <c r="AL18">
        <v>76.634457999999995</v>
      </c>
      <c r="AM18">
        <v>0</v>
      </c>
      <c r="AN18">
        <v>0.66498900000000005</v>
      </c>
      <c r="AO18">
        <v>19.872047999999999</v>
      </c>
      <c r="AP18">
        <v>11.132402000000001</v>
      </c>
      <c r="AQ18">
        <v>0</v>
      </c>
      <c r="AR18">
        <v>51.702086000000001</v>
      </c>
      <c r="AS18">
        <v>30.800113</v>
      </c>
      <c r="AT18">
        <v>10.860683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68.800000000000011</v>
      </c>
      <c r="BA18">
        <f t="shared" si="1"/>
        <v>2647.3987829999996</v>
      </c>
      <c r="BD18">
        <v>16.37</v>
      </c>
      <c r="BE18">
        <v>7.19</v>
      </c>
      <c r="BF18">
        <v>1.08</v>
      </c>
      <c r="BG18">
        <v>3.81</v>
      </c>
      <c r="BH18">
        <v>5.44</v>
      </c>
      <c r="BI18">
        <v>4.53</v>
      </c>
      <c r="BJ18">
        <v>3.1</v>
      </c>
      <c r="BK18">
        <v>3.22</v>
      </c>
      <c r="BL18">
        <v>2.0099999999999998</v>
      </c>
      <c r="BM18">
        <v>1.53</v>
      </c>
      <c r="BN18">
        <v>0.49</v>
      </c>
      <c r="BO18">
        <v>13.3</v>
      </c>
      <c r="BP18">
        <v>0</v>
      </c>
      <c r="BQ18">
        <v>4.1100000000000003</v>
      </c>
      <c r="BR18">
        <v>2.19</v>
      </c>
      <c r="BS18">
        <v>0.43</v>
      </c>
      <c r="BT18">
        <v>0</v>
      </c>
      <c r="BU18">
        <v>0</v>
      </c>
      <c r="BV18">
        <v>0</v>
      </c>
      <c r="BW18">
        <f t="shared" si="2"/>
        <v>68.800000000000011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1.9312</v>
      </c>
      <c r="K19">
        <v>208.11586500000001</v>
      </c>
      <c r="L19">
        <v>630.681737</v>
      </c>
      <c r="M19">
        <v>71.454400000000007</v>
      </c>
      <c r="N19">
        <v>114.0615</v>
      </c>
      <c r="O19">
        <v>119.411528</v>
      </c>
      <c r="P19">
        <v>127.4592</v>
      </c>
      <c r="Q19">
        <v>21.069392000000001</v>
      </c>
      <c r="R19">
        <v>40.931880999999997</v>
      </c>
      <c r="S19">
        <v>25.482281</v>
      </c>
      <c r="T19">
        <v>0</v>
      </c>
      <c r="U19">
        <v>404.36431199999998</v>
      </c>
      <c r="V19">
        <v>20.016888000000002</v>
      </c>
      <c r="W19">
        <v>42.786701999999998</v>
      </c>
      <c r="X19">
        <v>142.44108800000001</v>
      </c>
      <c r="Y19">
        <v>0</v>
      </c>
      <c r="Z19">
        <v>0</v>
      </c>
      <c r="AA19">
        <v>0</v>
      </c>
      <c r="AB19">
        <v>38.150972000000003</v>
      </c>
      <c r="AC19">
        <v>28.063047000000001</v>
      </c>
      <c r="AD19">
        <v>35.332946</v>
      </c>
      <c r="AE19">
        <v>47.735937999999997</v>
      </c>
      <c r="AF19">
        <v>8.5687339999999992</v>
      </c>
      <c r="AG19">
        <v>36.816011000000003</v>
      </c>
      <c r="AH19">
        <v>147.67934700000001</v>
      </c>
      <c r="AI19">
        <v>14.750506</v>
      </c>
      <c r="AJ19">
        <v>0</v>
      </c>
      <c r="AK19">
        <v>49.626528999999998</v>
      </c>
      <c r="AL19">
        <v>76.634457999999995</v>
      </c>
      <c r="AM19">
        <v>0</v>
      </c>
      <c r="AN19">
        <v>0.66498900000000005</v>
      </c>
      <c r="AO19">
        <v>19.872047999999999</v>
      </c>
      <c r="AP19">
        <v>11.132402000000001</v>
      </c>
      <c r="AQ19">
        <v>0</v>
      </c>
      <c r="AR19">
        <v>51.702086000000001</v>
      </c>
      <c r="AS19">
        <v>30.800113</v>
      </c>
      <c r="AT19">
        <v>10.860683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68.560000000000016</v>
      </c>
      <c r="BA19">
        <f t="shared" si="1"/>
        <v>2647.1587829999994</v>
      </c>
      <c r="BD19">
        <v>16.37</v>
      </c>
      <c r="BE19">
        <v>7.19</v>
      </c>
      <c r="BF19">
        <v>1.08</v>
      </c>
      <c r="BG19">
        <v>3.81</v>
      </c>
      <c r="BH19">
        <v>5.44</v>
      </c>
      <c r="BI19">
        <v>4.53</v>
      </c>
      <c r="BJ19">
        <v>3.1</v>
      </c>
      <c r="BK19">
        <v>3.22</v>
      </c>
      <c r="BL19">
        <v>2.0099999999999998</v>
      </c>
      <c r="BM19">
        <v>1.53</v>
      </c>
      <c r="BN19">
        <v>0.49</v>
      </c>
      <c r="BO19">
        <v>13.06</v>
      </c>
      <c r="BP19">
        <v>0</v>
      </c>
      <c r="BQ19">
        <v>4.1100000000000003</v>
      </c>
      <c r="BR19">
        <v>2.19</v>
      </c>
      <c r="BS19">
        <v>0.43</v>
      </c>
      <c r="BT19">
        <v>0</v>
      </c>
      <c r="BU19">
        <v>0</v>
      </c>
      <c r="BV19">
        <v>0</v>
      </c>
      <c r="BW19">
        <f t="shared" si="2"/>
        <v>68.560000000000016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1.9312</v>
      </c>
      <c r="K20">
        <v>208.11586500000001</v>
      </c>
      <c r="L20">
        <v>630.681737</v>
      </c>
      <c r="M20">
        <v>71.454400000000007</v>
      </c>
      <c r="N20">
        <v>114.0615</v>
      </c>
      <c r="O20">
        <v>119.411528</v>
      </c>
      <c r="P20">
        <v>127.4592</v>
      </c>
      <c r="Q20">
        <v>21.069392000000001</v>
      </c>
      <c r="R20">
        <v>40.931880999999997</v>
      </c>
      <c r="S20">
        <v>25.482281</v>
      </c>
      <c r="T20">
        <v>0</v>
      </c>
      <c r="U20">
        <v>404.36431199999998</v>
      </c>
      <c r="V20">
        <v>20.016888000000002</v>
      </c>
      <c r="W20">
        <v>42.786701999999998</v>
      </c>
      <c r="X20">
        <v>142.44108800000001</v>
      </c>
      <c r="Y20">
        <v>0</v>
      </c>
      <c r="Z20">
        <v>0</v>
      </c>
      <c r="AA20">
        <v>0</v>
      </c>
      <c r="AB20">
        <v>38.150972000000003</v>
      </c>
      <c r="AC20">
        <v>28.063047000000001</v>
      </c>
      <c r="AD20">
        <v>35.332946</v>
      </c>
      <c r="AE20">
        <v>47.735937999999997</v>
      </c>
      <c r="AF20">
        <v>8.5687339999999992</v>
      </c>
      <c r="AG20">
        <v>36.816011000000003</v>
      </c>
      <c r="AH20">
        <v>147.67934700000001</v>
      </c>
      <c r="AI20">
        <v>14.750506</v>
      </c>
      <c r="AJ20">
        <v>0</v>
      </c>
      <c r="AK20">
        <v>49.626528999999998</v>
      </c>
      <c r="AL20">
        <v>76.634457999999995</v>
      </c>
      <c r="AM20">
        <v>0</v>
      </c>
      <c r="AN20">
        <v>0.66498900000000005</v>
      </c>
      <c r="AO20">
        <v>19.872047999999999</v>
      </c>
      <c r="AP20">
        <v>11.132402000000001</v>
      </c>
      <c r="AQ20">
        <v>0</v>
      </c>
      <c r="AR20">
        <v>46.904986000000001</v>
      </c>
      <c r="AS20">
        <v>30.800113</v>
      </c>
      <c r="AT20">
        <v>10.860683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68.560000000000016</v>
      </c>
      <c r="BA20">
        <f t="shared" si="1"/>
        <v>2642.3616829999996</v>
      </c>
      <c r="BD20">
        <v>16.37</v>
      </c>
      <c r="BE20">
        <v>7.19</v>
      </c>
      <c r="BF20">
        <v>1.08</v>
      </c>
      <c r="BG20">
        <v>3.81</v>
      </c>
      <c r="BH20">
        <v>5.44</v>
      </c>
      <c r="BI20">
        <v>4.53</v>
      </c>
      <c r="BJ20">
        <v>3.1</v>
      </c>
      <c r="BK20">
        <v>3.22</v>
      </c>
      <c r="BL20">
        <v>2.0099999999999998</v>
      </c>
      <c r="BM20">
        <v>1.53</v>
      </c>
      <c r="BN20">
        <v>0.49</v>
      </c>
      <c r="BO20">
        <v>13.06</v>
      </c>
      <c r="BP20">
        <v>0</v>
      </c>
      <c r="BQ20">
        <v>4.1100000000000003</v>
      </c>
      <c r="BR20">
        <v>2.19</v>
      </c>
      <c r="BS20">
        <v>0.43</v>
      </c>
      <c r="BT20">
        <v>0</v>
      </c>
      <c r="BU20">
        <v>0</v>
      </c>
      <c r="BV20">
        <v>0</v>
      </c>
      <c r="BW20">
        <f t="shared" si="2"/>
        <v>68.560000000000016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1.9312</v>
      </c>
      <c r="K21">
        <v>205.26464100000001</v>
      </c>
      <c r="L21">
        <v>586.33366000000001</v>
      </c>
      <c r="M21">
        <v>71.454400000000007</v>
      </c>
      <c r="N21">
        <v>114.0615</v>
      </c>
      <c r="O21">
        <v>119.411528</v>
      </c>
      <c r="P21">
        <v>127.4592</v>
      </c>
      <c r="Q21">
        <v>21.069392000000001</v>
      </c>
      <c r="R21">
        <v>40.931880999999997</v>
      </c>
      <c r="S21">
        <v>25.482281</v>
      </c>
      <c r="T21">
        <v>0</v>
      </c>
      <c r="U21">
        <v>404.36431199999998</v>
      </c>
      <c r="V21">
        <v>20.016888000000002</v>
      </c>
      <c r="W21">
        <v>42.786701999999998</v>
      </c>
      <c r="X21">
        <v>142.44108800000001</v>
      </c>
      <c r="Y21">
        <v>0</v>
      </c>
      <c r="Z21">
        <v>0</v>
      </c>
      <c r="AA21">
        <v>0</v>
      </c>
      <c r="AB21">
        <v>38.150972000000003</v>
      </c>
      <c r="AC21">
        <v>28.063047000000001</v>
      </c>
      <c r="AD21">
        <v>35.332946</v>
      </c>
      <c r="AE21">
        <v>47.735937999999997</v>
      </c>
      <c r="AF21">
        <v>8.5687339999999992</v>
      </c>
      <c r="AG21">
        <v>36.816011000000003</v>
      </c>
      <c r="AH21">
        <v>147.67934700000001</v>
      </c>
      <c r="AI21">
        <v>14.750506</v>
      </c>
      <c r="AJ21">
        <v>0</v>
      </c>
      <c r="AK21">
        <v>49.626528999999998</v>
      </c>
      <c r="AL21">
        <v>76.634457999999995</v>
      </c>
      <c r="AM21">
        <v>0</v>
      </c>
      <c r="AN21">
        <v>0.66498900000000005</v>
      </c>
      <c r="AO21">
        <v>19.872047999999999</v>
      </c>
      <c r="AP21">
        <v>11.132402000000001</v>
      </c>
      <c r="AQ21">
        <v>8.6382580000000004</v>
      </c>
      <c r="AR21">
        <v>46.904986000000001</v>
      </c>
      <c r="AS21">
        <v>31.174202999999999</v>
      </c>
      <c r="AT21">
        <v>10.860683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68.65000000000002</v>
      </c>
      <c r="BA21">
        <f t="shared" si="1"/>
        <v>2604.2647300000003</v>
      </c>
      <c r="BD21">
        <v>16.37</v>
      </c>
      <c r="BE21">
        <v>7.19</v>
      </c>
      <c r="BF21">
        <v>1.08</v>
      </c>
      <c r="BG21">
        <v>3.81</v>
      </c>
      <c r="BH21">
        <v>5.44</v>
      </c>
      <c r="BI21">
        <v>4.53</v>
      </c>
      <c r="BJ21">
        <v>3.1</v>
      </c>
      <c r="BK21">
        <v>3.22</v>
      </c>
      <c r="BL21">
        <v>2.1</v>
      </c>
      <c r="BM21">
        <v>1.53</v>
      </c>
      <c r="BN21">
        <v>0.49</v>
      </c>
      <c r="BO21">
        <v>13.06</v>
      </c>
      <c r="BP21">
        <v>0</v>
      </c>
      <c r="BQ21">
        <v>4.1100000000000003</v>
      </c>
      <c r="BR21">
        <v>2.19</v>
      </c>
      <c r="BS21">
        <v>0.43</v>
      </c>
      <c r="BT21">
        <v>0</v>
      </c>
      <c r="BU21">
        <v>0</v>
      </c>
      <c r="BV21">
        <v>0</v>
      </c>
      <c r="BW21">
        <f t="shared" si="2"/>
        <v>68.65000000000002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1.9312</v>
      </c>
      <c r="K22">
        <v>208.11586500000001</v>
      </c>
      <c r="L22">
        <v>630.681737</v>
      </c>
      <c r="M22">
        <v>71.454400000000007</v>
      </c>
      <c r="N22">
        <v>114.0615</v>
      </c>
      <c r="O22">
        <v>119.411528</v>
      </c>
      <c r="P22">
        <v>127.4592</v>
      </c>
      <c r="Q22">
        <v>21.069392000000001</v>
      </c>
      <c r="R22">
        <v>40.931880999999997</v>
      </c>
      <c r="S22">
        <v>25.482281</v>
      </c>
      <c r="T22">
        <v>0</v>
      </c>
      <c r="U22">
        <v>404.36431199999998</v>
      </c>
      <c r="V22">
        <v>20.016888000000002</v>
      </c>
      <c r="W22">
        <v>42.786701999999998</v>
      </c>
      <c r="X22">
        <v>142.44108800000001</v>
      </c>
      <c r="Y22">
        <v>0</v>
      </c>
      <c r="Z22">
        <v>0</v>
      </c>
      <c r="AA22">
        <v>0</v>
      </c>
      <c r="AB22">
        <v>38.150972000000003</v>
      </c>
      <c r="AC22">
        <v>28.063047000000001</v>
      </c>
      <c r="AD22">
        <v>35.332946</v>
      </c>
      <c r="AE22">
        <v>47.735937999999997</v>
      </c>
      <c r="AF22">
        <v>8.5687339999999992</v>
      </c>
      <c r="AG22">
        <v>36.816011000000003</v>
      </c>
      <c r="AH22">
        <v>147.67934700000001</v>
      </c>
      <c r="AI22">
        <v>14.750506</v>
      </c>
      <c r="AJ22">
        <v>0</v>
      </c>
      <c r="AK22">
        <v>49.626528999999998</v>
      </c>
      <c r="AL22">
        <v>76.634457999999995</v>
      </c>
      <c r="AM22">
        <v>0</v>
      </c>
      <c r="AN22">
        <v>0.66498900000000005</v>
      </c>
      <c r="AO22">
        <v>19.872047999999999</v>
      </c>
      <c r="AP22">
        <v>11.132402000000001</v>
      </c>
      <c r="AQ22">
        <v>17.276515</v>
      </c>
      <c r="AR22">
        <v>46.904986000000001</v>
      </c>
      <c r="AS22">
        <v>31.174202999999999</v>
      </c>
      <c r="AT22">
        <v>10.860683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68.65000000000002</v>
      </c>
      <c r="BA22">
        <f t="shared" si="1"/>
        <v>2660.102288</v>
      </c>
      <c r="BD22">
        <v>16.37</v>
      </c>
      <c r="BE22">
        <v>7.19</v>
      </c>
      <c r="BF22">
        <v>1.08</v>
      </c>
      <c r="BG22">
        <v>3.81</v>
      </c>
      <c r="BH22">
        <v>5.44</v>
      </c>
      <c r="BI22">
        <v>4.53</v>
      </c>
      <c r="BJ22">
        <v>3.1</v>
      </c>
      <c r="BK22">
        <v>3.22</v>
      </c>
      <c r="BL22">
        <v>2.1</v>
      </c>
      <c r="BM22">
        <v>1.53</v>
      </c>
      <c r="BN22">
        <v>0.49</v>
      </c>
      <c r="BO22">
        <v>13.06</v>
      </c>
      <c r="BP22">
        <v>0</v>
      </c>
      <c r="BQ22">
        <v>4.1100000000000003</v>
      </c>
      <c r="BR22">
        <v>2.19</v>
      </c>
      <c r="BS22">
        <v>0.43</v>
      </c>
      <c r="BT22">
        <v>0</v>
      </c>
      <c r="BU22">
        <v>0</v>
      </c>
      <c r="BV22">
        <v>0</v>
      </c>
      <c r="BW22">
        <f t="shared" si="2"/>
        <v>68.65000000000002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1.9312</v>
      </c>
      <c r="K23">
        <v>208.11586500000001</v>
      </c>
      <c r="L23">
        <v>630.681737</v>
      </c>
      <c r="M23">
        <v>71.454400000000007</v>
      </c>
      <c r="N23">
        <v>114.0615</v>
      </c>
      <c r="O23">
        <v>119.411528</v>
      </c>
      <c r="P23">
        <v>127.4592</v>
      </c>
      <c r="Q23">
        <v>21.069392000000001</v>
      </c>
      <c r="R23">
        <v>40.931880999999997</v>
      </c>
      <c r="S23">
        <v>25.482281</v>
      </c>
      <c r="T23">
        <v>0</v>
      </c>
      <c r="U23">
        <v>404.36431199999998</v>
      </c>
      <c r="V23">
        <v>20.016888000000002</v>
      </c>
      <c r="W23">
        <v>42.786701999999998</v>
      </c>
      <c r="X23">
        <v>142.44108800000001</v>
      </c>
      <c r="Y23">
        <v>0</v>
      </c>
      <c r="Z23">
        <v>0</v>
      </c>
      <c r="AA23">
        <v>3.0512959999999998</v>
      </c>
      <c r="AB23">
        <v>38.150972000000003</v>
      </c>
      <c r="AC23">
        <v>28.063047000000001</v>
      </c>
      <c r="AD23">
        <v>35.332946</v>
      </c>
      <c r="AE23">
        <v>47.735937999999997</v>
      </c>
      <c r="AF23">
        <v>8.5687339999999992</v>
      </c>
      <c r="AG23">
        <v>36.816011000000003</v>
      </c>
      <c r="AH23">
        <v>147.67934700000001</v>
      </c>
      <c r="AI23">
        <v>14.750506</v>
      </c>
      <c r="AJ23">
        <v>0</v>
      </c>
      <c r="AK23">
        <v>49.626528999999998</v>
      </c>
      <c r="AL23">
        <v>76.634457999999995</v>
      </c>
      <c r="AM23">
        <v>0</v>
      </c>
      <c r="AN23">
        <v>0.66498900000000005</v>
      </c>
      <c r="AO23">
        <v>19.872047999999999</v>
      </c>
      <c r="AP23">
        <v>11.132402000000001</v>
      </c>
      <c r="AQ23">
        <v>24.819782</v>
      </c>
      <c r="AR23">
        <v>46.904986000000001</v>
      </c>
      <c r="AS23">
        <v>31.174202999999999</v>
      </c>
      <c r="AT23">
        <v>10.860683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68.590000000000018</v>
      </c>
      <c r="BA23">
        <f t="shared" si="1"/>
        <v>2670.6368510000007</v>
      </c>
      <c r="BD23">
        <v>16.37</v>
      </c>
      <c r="BE23">
        <v>7.19</v>
      </c>
      <c r="BF23">
        <v>1.02</v>
      </c>
      <c r="BG23">
        <v>3.81</v>
      </c>
      <c r="BH23">
        <v>5.44</v>
      </c>
      <c r="BI23">
        <v>4.53</v>
      </c>
      <c r="BJ23">
        <v>3.1</v>
      </c>
      <c r="BK23">
        <v>3.22</v>
      </c>
      <c r="BL23">
        <v>2.1</v>
      </c>
      <c r="BM23">
        <v>1.53</v>
      </c>
      <c r="BN23">
        <v>0.49</v>
      </c>
      <c r="BO23">
        <v>13.06</v>
      </c>
      <c r="BP23">
        <v>0</v>
      </c>
      <c r="BQ23">
        <v>4.1100000000000003</v>
      </c>
      <c r="BR23">
        <v>2.19</v>
      </c>
      <c r="BS23">
        <v>0.43</v>
      </c>
      <c r="BT23">
        <v>0</v>
      </c>
      <c r="BU23">
        <v>0</v>
      </c>
      <c r="BV23">
        <v>0</v>
      </c>
      <c r="BW23">
        <f t="shared" si="2"/>
        <v>68.590000000000018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1.9312</v>
      </c>
      <c r="K24">
        <v>208.11586500000001</v>
      </c>
      <c r="L24">
        <v>630.681737</v>
      </c>
      <c r="M24">
        <v>71.454400000000007</v>
      </c>
      <c r="N24">
        <v>114.0615</v>
      </c>
      <c r="O24">
        <v>119.411528</v>
      </c>
      <c r="P24">
        <v>127.4592</v>
      </c>
      <c r="Q24">
        <v>21.069392000000001</v>
      </c>
      <c r="R24">
        <v>40.931880999999997</v>
      </c>
      <c r="S24">
        <v>25.482281</v>
      </c>
      <c r="T24">
        <v>0</v>
      </c>
      <c r="U24">
        <v>404.36431199999998</v>
      </c>
      <c r="V24">
        <v>20.016888000000002</v>
      </c>
      <c r="W24">
        <v>42.786701999999998</v>
      </c>
      <c r="X24">
        <v>142.44108800000001</v>
      </c>
      <c r="Y24">
        <v>0</v>
      </c>
      <c r="Z24">
        <v>0</v>
      </c>
      <c r="AA24">
        <v>12.891726</v>
      </c>
      <c r="AB24">
        <v>38.150972000000003</v>
      </c>
      <c r="AC24">
        <v>28.063047000000001</v>
      </c>
      <c r="AD24">
        <v>35.332946</v>
      </c>
      <c r="AE24">
        <v>47.735937999999997</v>
      </c>
      <c r="AF24">
        <v>8.5687339999999992</v>
      </c>
      <c r="AG24">
        <v>36.816011000000003</v>
      </c>
      <c r="AH24">
        <v>147.67934700000001</v>
      </c>
      <c r="AI24">
        <v>14.750506</v>
      </c>
      <c r="AJ24">
        <v>0</v>
      </c>
      <c r="AK24">
        <v>49.626528999999998</v>
      </c>
      <c r="AL24">
        <v>76.634457999999995</v>
      </c>
      <c r="AM24">
        <v>0</v>
      </c>
      <c r="AN24">
        <v>0.66498900000000005</v>
      </c>
      <c r="AO24">
        <v>19.872047999999999</v>
      </c>
      <c r="AP24">
        <v>11.132402000000001</v>
      </c>
      <c r="AQ24">
        <v>24.819782</v>
      </c>
      <c r="AR24">
        <v>46.904986000000001</v>
      </c>
      <c r="AS24">
        <v>31.174202999999999</v>
      </c>
      <c r="AT24">
        <v>10.860683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68.590000000000018</v>
      </c>
      <c r="BA24">
        <f t="shared" si="1"/>
        <v>2680.4772809999999</v>
      </c>
      <c r="BD24">
        <v>16.37</v>
      </c>
      <c r="BE24">
        <v>7.19</v>
      </c>
      <c r="BF24">
        <v>1.02</v>
      </c>
      <c r="BG24">
        <v>3.81</v>
      </c>
      <c r="BH24">
        <v>5.44</v>
      </c>
      <c r="BI24">
        <v>4.53</v>
      </c>
      <c r="BJ24">
        <v>3.1</v>
      </c>
      <c r="BK24">
        <v>3.22</v>
      </c>
      <c r="BL24">
        <v>2.1</v>
      </c>
      <c r="BM24">
        <v>1.53</v>
      </c>
      <c r="BN24">
        <v>0.49</v>
      </c>
      <c r="BO24">
        <v>13.06</v>
      </c>
      <c r="BP24">
        <v>0</v>
      </c>
      <c r="BQ24">
        <v>4.1100000000000003</v>
      </c>
      <c r="BR24">
        <v>2.19</v>
      </c>
      <c r="BS24">
        <v>0.43</v>
      </c>
      <c r="BT24">
        <v>0</v>
      </c>
      <c r="BU24">
        <v>0</v>
      </c>
      <c r="BV24">
        <v>0</v>
      </c>
      <c r="BW24">
        <f t="shared" si="2"/>
        <v>68.590000000000018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1.9312</v>
      </c>
      <c r="K25">
        <v>208.11586500000001</v>
      </c>
      <c r="L25">
        <v>630.681737</v>
      </c>
      <c r="M25">
        <v>71.454400000000007</v>
      </c>
      <c r="N25">
        <v>114.0615</v>
      </c>
      <c r="O25">
        <v>119.411528</v>
      </c>
      <c r="P25">
        <v>127.4592</v>
      </c>
      <c r="Q25">
        <v>21.069392000000001</v>
      </c>
      <c r="R25">
        <v>40.931880999999997</v>
      </c>
      <c r="S25">
        <v>25.482281</v>
      </c>
      <c r="T25">
        <v>0</v>
      </c>
      <c r="U25">
        <v>404.36431199999998</v>
      </c>
      <c r="V25">
        <v>20.016888000000002</v>
      </c>
      <c r="W25">
        <v>42.786701999999998</v>
      </c>
      <c r="X25">
        <v>142.44108800000001</v>
      </c>
      <c r="Y25">
        <v>0</v>
      </c>
      <c r="Z25">
        <v>0</v>
      </c>
      <c r="AA25">
        <v>24.410367999999998</v>
      </c>
      <c r="AB25">
        <v>38.150972000000003</v>
      </c>
      <c r="AC25">
        <v>28.063047000000001</v>
      </c>
      <c r="AD25">
        <v>35.332946</v>
      </c>
      <c r="AE25">
        <v>47.735937999999997</v>
      </c>
      <c r="AF25">
        <v>8.5687339999999992</v>
      </c>
      <c r="AG25">
        <v>36.816011000000003</v>
      </c>
      <c r="AH25">
        <v>147.67934700000001</v>
      </c>
      <c r="AI25">
        <v>14.750506</v>
      </c>
      <c r="AJ25">
        <v>0</v>
      </c>
      <c r="AK25">
        <v>49.626528999999998</v>
      </c>
      <c r="AL25">
        <v>76.634457999999995</v>
      </c>
      <c r="AM25">
        <v>0</v>
      </c>
      <c r="AN25">
        <v>0.66498900000000005</v>
      </c>
      <c r="AO25">
        <v>19.872047999999999</v>
      </c>
      <c r="AP25">
        <v>11.132402000000001</v>
      </c>
      <c r="AQ25">
        <v>24.819782</v>
      </c>
      <c r="AR25">
        <v>46.904986000000001</v>
      </c>
      <c r="AS25">
        <v>31.174202999999999</v>
      </c>
      <c r="AT25">
        <v>10.860683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68.65000000000002</v>
      </c>
      <c r="BA25">
        <f t="shared" si="1"/>
        <v>2692.0559229999999</v>
      </c>
      <c r="BD25">
        <v>16.37</v>
      </c>
      <c r="BE25">
        <v>7.19</v>
      </c>
      <c r="BF25">
        <v>1.08</v>
      </c>
      <c r="BG25">
        <v>3.81</v>
      </c>
      <c r="BH25">
        <v>5.44</v>
      </c>
      <c r="BI25">
        <v>4.53</v>
      </c>
      <c r="BJ25">
        <v>3.1</v>
      </c>
      <c r="BK25">
        <v>3.22</v>
      </c>
      <c r="BL25">
        <v>2.1</v>
      </c>
      <c r="BM25">
        <v>1.53</v>
      </c>
      <c r="BN25">
        <v>0.49</v>
      </c>
      <c r="BO25">
        <v>13.06</v>
      </c>
      <c r="BP25">
        <v>0</v>
      </c>
      <c r="BQ25">
        <v>4.1100000000000003</v>
      </c>
      <c r="BR25">
        <v>2.19</v>
      </c>
      <c r="BS25">
        <v>0.43</v>
      </c>
      <c r="BT25">
        <v>0</v>
      </c>
      <c r="BU25">
        <v>0</v>
      </c>
      <c r="BV25">
        <v>0</v>
      </c>
      <c r="BW25">
        <f t="shared" si="2"/>
        <v>68.65000000000002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1.9312</v>
      </c>
      <c r="K26">
        <v>208.11586500000001</v>
      </c>
      <c r="L26">
        <v>630.681737</v>
      </c>
      <c r="M26">
        <v>71.454400000000007</v>
      </c>
      <c r="N26">
        <v>114.0615</v>
      </c>
      <c r="O26">
        <v>119.411528</v>
      </c>
      <c r="P26">
        <v>127.4592</v>
      </c>
      <c r="Q26">
        <v>21.069392000000001</v>
      </c>
      <c r="R26">
        <v>40.931880999999997</v>
      </c>
      <c r="S26">
        <v>25.482281</v>
      </c>
      <c r="T26">
        <v>0</v>
      </c>
      <c r="U26">
        <v>404.36431199999998</v>
      </c>
      <c r="V26">
        <v>20.016888000000002</v>
      </c>
      <c r="W26">
        <v>42.786701999999998</v>
      </c>
      <c r="X26">
        <v>142.44108800000001</v>
      </c>
      <c r="Y26">
        <v>0</v>
      </c>
      <c r="Z26">
        <v>0</v>
      </c>
      <c r="AA26">
        <v>24.410367999999998</v>
      </c>
      <c r="AB26">
        <v>38.150972000000003</v>
      </c>
      <c r="AC26">
        <v>28.063047000000001</v>
      </c>
      <c r="AD26">
        <v>35.332946</v>
      </c>
      <c r="AE26">
        <v>47.735937999999997</v>
      </c>
      <c r="AF26">
        <v>8.5687339999999992</v>
      </c>
      <c r="AG26">
        <v>36.816011000000003</v>
      </c>
      <c r="AH26">
        <v>147.67934700000001</v>
      </c>
      <c r="AI26">
        <v>14.750506</v>
      </c>
      <c r="AJ26">
        <v>0</v>
      </c>
      <c r="AK26">
        <v>49.626528999999998</v>
      </c>
      <c r="AL26">
        <v>76.634457999999995</v>
      </c>
      <c r="AM26">
        <v>0</v>
      </c>
      <c r="AN26">
        <v>0.66498900000000005</v>
      </c>
      <c r="AO26">
        <v>19.872047999999999</v>
      </c>
      <c r="AP26">
        <v>11.132402000000001</v>
      </c>
      <c r="AQ26">
        <v>24.819782</v>
      </c>
      <c r="AR26">
        <v>46.904986000000001</v>
      </c>
      <c r="AS26">
        <v>31.174202999999999</v>
      </c>
      <c r="AT26">
        <v>10.860683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68.750000000000014</v>
      </c>
      <c r="BA26">
        <f t="shared" si="1"/>
        <v>2692.1559229999998</v>
      </c>
      <c r="BD26">
        <v>16.37</v>
      </c>
      <c r="BE26">
        <v>7.19</v>
      </c>
      <c r="BF26">
        <v>1.08</v>
      </c>
      <c r="BG26">
        <v>3.81</v>
      </c>
      <c r="BH26">
        <v>5.44</v>
      </c>
      <c r="BI26">
        <v>4.53</v>
      </c>
      <c r="BJ26">
        <v>3.1</v>
      </c>
      <c r="BK26">
        <v>3.28</v>
      </c>
      <c r="BL26">
        <v>2.14</v>
      </c>
      <c r="BM26">
        <v>1.53</v>
      </c>
      <c r="BN26">
        <v>0.49</v>
      </c>
      <c r="BO26">
        <v>13.06</v>
      </c>
      <c r="BP26">
        <v>0</v>
      </c>
      <c r="BQ26">
        <v>4.1100000000000003</v>
      </c>
      <c r="BR26">
        <v>2.19</v>
      </c>
      <c r="BS26">
        <v>0.43</v>
      </c>
      <c r="BT26">
        <v>0</v>
      </c>
      <c r="BU26">
        <v>0</v>
      </c>
      <c r="BV26">
        <v>0</v>
      </c>
      <c r="BW26">
        <f t="shared" si="2"/>
        <v>68.750000000000014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1.9312</v>
      </c>
      <c r="K27">
        <v>208.11586500000001</v>
      </c>
      <c r="L27">
        <v>630.681737</v>
      </c>
      <c r="M27">
        <v>71.454400000000007</v>
      </c>
      <c r="N27">
        <v>114.0615</v>
      </c>
      <c r="O27">
        <v>119.411528</v>
      </c>
      <c r="P27">
        <v>127.4592</v>
      </c>
      <c r="Q27">
        <v>21.069392000000001</v>
      </c>
      <c r="R27">
        <v>40.931880999999997</v>
      </c>
      <c r="S27">
        <v>25.482281</v>
      </c>
      <c r="T27">
        <v>0</v>
      </c>
      <c r="U27">
        <v>404.36431199999998</v>
      </c>
      <c r="V27">
        <v>20.016888000000002</v>
      </c>
      <c r="W27">
        <v>43.958939999999998</v>
      </c>
      <c r="X27">
        <v>142.44108800000001</v>
      </c>
      <c r="Y27">
        <v>0</v>
      </c>
      <c r="Z27">
        <v>0</v>
      </c>
      <c r="AA27">
        <v>24.410367999999998</v>
      </c>
      <c r="AB27">
        <v>38.150972000000003</v>
      </c>
      <c r="AC27">
        <v>28.063047000000001</v>
      </c>
      <c r="AD27">
        <v>35.332946</v>
      </c>
      <c r="AE27">
        <v>47.735937999999997</v>
      </c>
      <c r="AF27">
        <v>8.5687339999999992</v>
      </c>
      <c r="AG27">
        <v>36.816011000000003</v>
      </c>
      <c r="AH27">
        <v>147.67934700000001</v>
      </c>
      <c r="AI27">
        <v>14.750506</v>
      </c>
      <c r="AJ27">
        <v>0</v>
      </c>
      <c r="AK27">
        <v>49.626528999999998</v>
      </c>
      <c r="AL27">
        <v>76.634457999999995</v>
      </c>
      <c r="AM27">
        <v>0</v>
      </c>
      <c r="AN27">
        <v>0.66498900000000005</v>
      </c>
      <c r="AO27">
        <v>19.872047999999999</v>
      </c>
      <c r="AP27">
        <v>11.132402000000001</v>
      </c>
      <c r="AQ27">
        <v>24.819782</v>
      </c>
      <c r="AR27">
        <v>46.904986000000001</v>
      </c>
      <c r="AS27">
        <v>30.800113</v>
      </c>
      <c r="AT27">
        <v>10.860683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68.760000000000005</v>
      </c>
      <c r="BA27">
        <f t="shared" si="1"/>
        <v>2692.9640709999999</v>
      </c>
      <c r="BD27">
        <v>15.5</v>
      </c>
      <c r="BE27">
        <v>7.37</v>
      </c>
      <c r="BF27">
        <v>1.03</v>
      </c>
      <c r="BG27">
        <v>3.93</v>
      </c>
      <c r="BH27">
        <v>5.61</v>
      </c>
      <c r="BI27">
        <v>4.62</v>
      </c>
      <c r="BJ27">
        <v>3</v>
      </c>
      <c r="BK27">
        <v>3.28</v>
      </c>
      <c r="BL27">
        <v>2.2400000000000002</v>
      </c>
      <c r="BM27">
        <v>1.53</v>
      </c>
      <c r="BN27">
        <v>0.51</v>
      </c>
      <c r="BO27">
        <v>13.38</v>
      </c>
      <c r="BP27">
        <v>0</v>
      </c>
      <c r="BQ27">
        <v>4.24</v>
      </c>
      <c r="BR27">
        <v>2.08</v>
      </c>
      <c r="BS27">
        <v>0.44</v>
      </c>
      <c r="BT27">
        <v>0</v>
      </c>
      <c r="BU27">
        <v>0</v>
      </c>
      <c r="BV27">
        <v>0</v>
      </c>
      <c r="BW27">
        <f t="shared" si="2"/>
        <v>68.760000000000005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1.9312</v>
      </c>
      <c r="K28">
        <v>208.11586500000001</v>
      </c>
      <c r="L28">
        <v>630.681737</v>
      </c>
      <c r="M28">
        <v>71.454400000000007</v>
      </c>
      <c r="N28">
        <v>114.0615</v>
      </c>
      <c r="O28">
        <v>119.411528</v>
      </c>
      <c r="P28">
        <v>127.4592</v>
      </c>
      <c r="Q28">
        <v>21.069392000000001</v>
      </c>
      <c r="R28">
        <v>40.931880999999997</v>
      </c>
      <c r="S28">
        <v>25.482281</v>
      </c>
      <c r="T28">
        <v>0</v>
      </c>
      <c r="U28">
        <v>404.36431199999998</v>
      </c>
      <c r="V28">
        <v>20.016888000000002</v>
      </c>
      <c r="W28">
        <v>43.958939999999998</v>
      </c>
      <c r="X28">
        <v>142.44108800000001</v>
      </c>
      <c r="Y28">
        <v>0</v>
      </c>
      <c r="Z28">
        <v>0</v>
      </c>
      <c r="AA28">
        <v>24.410367999999998</v>
      </c>
      <c r="AB28">
        <v>38.150972000000003</v>
      </c>
      <c r="AC28">
        <v>28.063047000000001</v>
      </c>
      <c r="AD28">
        <v>35.332946</v>
      </c>
      <c r="AE28">
        <v>47.735937999999997</v>
      </c>
      <c r="AF28">
        <v>8.5687339999999992</v>
      </c>
      <c r="AG28">
        <v>36.816011000000003</v>
      </c>
      <c r="AH28">
        <v>147.67934700000001</v>
      </c>
      <c r="AI28">
        <v>14.750506</v>
      </c>
      <c r="AJ28">
        <v>0</v>
      </c>
      <c r="AK28">
        <v>49.626528999999998</v>
      </c>
      <c r="AL28">
        <v>76.634457999999995</v>
      </c>
      <c r="AM28">
        <v>0</v>
      </c>
      <c r="AN28">
        <v>0.66498900000000005</v>
      </c>
      <c r="AO28">
        <v>19.872047999999999</v>
      </c>
      <c r="AP28">
        <v>11.132402000000001</v>
      </c>
      <c r="AQ28">
        <v>24.819782</v>
      </c>
      <c r="AR28">
        <v>46.904986000000001</v>
      </c>
      <c r="AS28">
        <v>30.800113</v>
      </c>
      <c r="AT28">
        <v>10.860683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68.760000000000005</v>
      </c>
      <c r="BA28">
        <f t="shared" si="1"/>
        <v>2692.9640709999999</v>
      </c>
      <c r="BD28">
        <v>15.5</v>
      </c>
      <c r="BE28">
        <v>7.37</v>
      </c>
      <c r="BF28">
        <v>1.03</v>
      </c>
      <c r="BG28">
        <v>3.93</v>
      </c>
      <c r="BH28">
        <v>5.61</v>
      </c>
      <c r="BI28">
        <v>4.62</v>
      </c>
      <c r="BJ28">
        <v>3</v>
      </c>
      <c r="BK28">
        <v>3.28</v>
      </c>
      <c r="BL28">
        <v>2.2400000000000002</v>
      </c>
      <c r="BM28">
        <v>1.53</v>
      </c>
      <c r="BN28">
        <v>0.51</v>
      </c>
      <c r="BO28">
        <v>13.38</v>
      </c>
      <c r="BP28">
        <v>0</v>
      </c>
      <c r="BQ28">
        <v>4.24</v>
      </c>
      <c r="BR28">
        <v>2.08</v>
      </c>
      <c r="BS28">
        <v>0.44</v>
      </c>
      <c r="BT28">
        <v>0</v>
      </c>
      <c r="BU28">
        <v>0</v>
      </c>
      <c r="BV28">
        <v>0</v>
      </c>
      <c r="BW28">
        <f t="shared" si="2"/>
        <v>68.760000000000005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1.9312</v>
      </c>
      <c r="K29">
        <v>208.11586500000001</v>
      </c>
      <c r="L29">
        <v>630.681737</v>
      </c>
      <c r="M29">
        <v>71.454400000000007</v>
      </c>
      <c r="N29">
        <v>114.0615</v>
      </c>
      <c r="O29">
        <v>119.411528</v>
      </c>
      <c r="P29">
        <v>127.4592</v>
      </c>
      <c r="Q29">
        <v>21.069392000000001</v>
      </c>
      <c r="R29">
        <v>40.931880999999997</v>
      </c>
      <c r="S29">
        <v>25.482281</v>
      </c>
      <c r="T29">
        <v>0</v>
      </c>
      <c r="U29">
        <v>404.36431199999998</v>
      </c>
      <c r="V29">
        <v>20.016888000000002</v>
      </c>
      <c r="W29">
        <v>43.958939999999998</v>
      </c>
      <c r="X29">
        <v>142.44108800000001</v>
      </c>
      <c r="Y29">
        <v>0</v>
      </c>
      <c r="Z29">
        <v>0</v>
      </c>
      <c r="AA29">
        <v>24.410367999999998</v>
      </c>
      <c r="AB29">
        <v>38.150972000000003</v>
      </c>
      <c r="AC29">
        <v>28.063047000000001</v>
      </c>
      <c r="AD29">
        <v>35.332946</v>
      </c>
      <c r="AE29">
        <v>47.735937999999997</v>
      </c>
      <c r="AF29">
        <v>8.5687339999999992</v>
      </c>
      <c r="AG29">
        <v>36.816011000000003</v>
      </c>
      <c r="AH29">
        <v>147.67934700000001</v>
      </c>
      <c r="AI29">
        <v>18.438132</v>
      </c>
      <c r="AJ29">
        <v>0</v>
      </c>
      <c r="AK29">
        <v>49.626528999999998</v>
      </c>
      <c r="AL29">
        <v>76.634457999999995</v>
      </c>
      <c r="AM29">
        <v>0</v>
      </c>
      <c r="AN29">
        <v>0.66498900000000005</v>
      </c>
      <c r="AO29">
        <v>19.872047999999999</v>
      </c>
      <c r="AP29">
        <v>11.132402000000001</v>
      </c>
      <c r="AQ29">
        <v>24.819782</v>
      </c>
      <c r="AR29">
        <v>46.904986000000001</v>
      </c>
      <c r="AS29">
        <v>30.800113</v>
      </c>
      <c r="AT29">
        <v>10.860683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68.660000000000011</v>
      </c>
      <c r="BA29">
        <f t="shared" si="1"/>
        <v>2696.5516969999999</v>
      </c>
      <c r="BD29">
        <v>15.5</v>
      </c>
      <c r="BE29">
        <v>7.37</v>
      </c>
      <c r="BF29">
        <v>1.03</v>
      </c>
      <c r="BG29">
        <v>3.93</v>
      </c>
      <c r="BH29">
        <v>5.61</v>
      </c>
      <c r="BI29">
        <v>4.62</v>
      </c>
      <c r="BJ29">
        <v>3</v>
      </c>
      <c r="BK29">
        <v>3.28</v>
      </c>
      <c r="BL29">
        <v>2.15</v>
      </c>
      <c r="BM29">
        <v>1.53</v>
      </c>
      <c r="BN29">
        <v>0.51</v>
      </c>
      <c r="BO29">
        <v>13.38</v>
      </c>
      <c r="BP29">
        <v>0</v>
      </c>
      <c r="BQ29">
        <v>4.24</v>
      </c>
      <c r="BR29">
        <v>2.08</v>
      </c>
      <c r="BS29">
        <v>0.43</v>
      </c>
      <c r="BT29">
        <v>0</v>
      </c>
      <c r="BU29">
        <v>0</v>
      </c>
      <c r="BV29">
        <v>0</v>
      </c>
      <c r="BW29">
        <f t="shared" si="2"/>
        <v>68.660000000000011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1.9312</v>
      </c>
      <c r="K30">
        <v>208.11586500000001</v>
      </c>
      <c r="L30">
        <v>630.681737</v>
      </c>
      <c r="M30">
        <v>71.454400000000007</v>
      </c>
      <c r="N30">
        <v>114.0615</v>
      </c>
      <c r="O30">
        <v>119.411528</v>
      </c>
      <c r="P30">
        <v>127.4592</v>
      </c>
      <c r="Q30">
        <v>21.069392000000001</v>
      </c>
      <c r="R30">
        <v>40.931880999999997</v>
      </c>
      <c r="S30">
        <v>25.482281</v>
      </c>
      <c r="T30">
        <v>0</v>
      </c>
      <c r="U30">
        <v>404.36431199999998</v>
      </c>
      <c r="V30">
        <v>20.016888000000002</v>
      </c>
      <c r="W30">
        <v>43.958939999999998</v>
      </c>
      <c r="X30">
        <v>142.44108800000001</v>
      </c>
      <c r="Y30">
        <v>0</v>
      </c>
      <c r="Z30">
        <v>0</v>
      </c>
      <c r="AA30">
        <v>24.410367999999998</v>
      </c>
      <c r="AB30">
        <v>38.150972000000003</v>
      </c>
      <c r="AC30">
        <v>28.063047000000001</v>
      </c>
      <c r="AD30">
        <v>35.332946</v>
      </c>
      <c r="AE30">
        <v>47.735937999999997</v>
      </c>
      <c r="AF30">
        <v>8.5687339999999992</v>
      </c>
      <c r="AG30">
        <v>36.816011000000003</v>
      </c>
      <c r="AH30">
        <v>147.67934700000001</v>
      </c>
      <c r="AI30">
        <v>63.918858</v>
      </c>
      <c r="AJ30">
        <v>0</v>
      </c>
      <c r="AK30">
        <v>49.626528999999998</v>
      </c>
      <c r="AL30">
        <v>76.634457999999995</v>
      </c>
      <c r="AM30">
        <v>4.2475779999999999</v>
      </c>
      <c r="AN30">
        <v>0.66498900000000005</v>
      </c>
      <c r="AO30">
        <v>19.872047999999999</v>
      </c>
      <c r="AP30">
        <v>11.132402000000001</v>
      </c>
      <c r="AQ30">
        <v>17.276515</v>
      </c>
      <c r="AR30">
        <v>46.904986000000001</v>
      </c>
      <c r="AS30">
        <v>30.800113</v>
      </c>
      <c r="AT30">
        <v>10.860683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68.660000000000011</v>
      </c>
      <c r="BA30">
        <f t="shared" si="1"/>
        <v>2738.7367339999996</v>
      </c>
      <c r="BD30">
        <v>15.5</v>
      </c>
      <c r="BE30">
        <v>7.37</v>
      </c>
      <c r="BF30">
        <v>1.03</v>
      </c>
      <c r="BG30">
        <v>3.93</v>
      </c>
      <c r="BH30">
        <v>5.61</v>
      </c>
      <c r="BI30">
        <v>4.62</v>
      </c>
      <c r="BJ30">
        <v>3</v>
      </c>
      <c r="BK30">
        <v>3.28</v>
      </c>
      <c r="BL30">
        <v>2.15</v>
      </c>
      <c r="BM30">
        <v>1.53</v>
      </c>
      <c r="BN30">
        <v>0.51</v>
      </c>
      <c r="BO30">
        <v>13.38</v>
      </c>
      <c r="BP30">
        <v>0</v>
      </c>
      <c r="BQ30">
        <v>4.24</v>
      </c>
      <c r="BR30">
        <v>2.08</v>
      </c>
      <c r="BS30">
        <v>0.43</v>
      </c>
      <c r="BT30">
        <v>0</v>
      </c>
      <c r="BU30">
        <v>0</v>
      </c>
      <c r="BV30">
        <v>0</v>
      </c>
      <c r="BW30">
        <f t="shared" si="2"/>
        <v>68.660000000000011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1.9312</v>
      </c>
      <c r="K31">
        <v>208.11586500000001</v>
      </c>
      <c r="L31">
        <v>630.681737</v>
      </c>
      <c r="M31">
        <v>71.454400000000007</v>
      </c>
      <c r="N31">
        <v>114.0615</v>
      </c>
      <c r="O31">
        <v>119.411528</v>
      </c>
      <c r="P31">
        <v>127.4592</v>
      </c>
      <c r="Q31">
        <v>21.069392000000001</v>
      </c>
      <c r="R31">
        <v>40.931880999999997</v>
      </c>
      <c r="S31">
        <v>25.482281</v>
      </c>
      <c r="T31">
        <v>0</v>
      </c>
      <c r="U31">
        <v>404.36431199999998</v>
      </c>
      <c r="V31">
        <v>20.016888000000002</v>
      </c>
      <c r="W31">
        <v>43.958939999999998</v>
      </c>
      <c r="X31">
        <v>142.44108800000001</v>
      </c>
      <c r="Y31">
        <v>0</v>
      </c>
      <c r="Z31">
        <v>0</v>
      </c>
      <c r="AA31">
        <v>24.410367999999998</v>
      </c>
      <c r="AB31">
        <v>38.150972000000003</v>
      </c>
      <c r="AC31">
        <v>28.063047000000001</v>
      </c>
      <c r="AD31">
        <v>35.332946</v>
      </c>
      <c r="AE31">
        <v>47.735937999999997</v>
      </c>
      <c r="AF31">
        <v>8.5687339999999992</v>
      </c>
      <c r="AG31">
        <v>36.816011000000003</v>
      </c>
      <c r="AH31">
        <v>147.67934700000001</v>
      </c>
      <c r="AI31">
        <v>63.918858</v>
      </c>
      <c r="AJ31">
        <v>0</v>
      </c>
      <c r="AK31">
        <v>49.626528999999998</v>
      </c>
      <c r="AL31">
        <v>76.634457999999995</v>
      </c>
      <c r="AM31">
        <v>5.0198650000000002</v>
      </c>
      <c r="AN31">
        <v>0.66498900000000005</v>
      </c>
      <c r="AO31">
        <v>19.872047999999999</v>
      </c>
      <c r="AP31">
        <v>11.132402000000001</v>
      </c>
      <c r="AQ31">
        <v>8.6382580000000004</v>
      </c>
      <c r="AR31">
        <v>46.904986000000001</v>
      </c>
      <c r="AS31">
        <v>30.800113</v>
      </c>
      <c r="AT31">
        <v>10.860683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68.59</v>
      </c>
      <c r="BA31">
        <f t="shared" si="1"/>
        <v>2730.8007640000001</v>
      </c>
      <c r="BD31">
        <v>15.5</v>
      </c>
      <c r="BE31">
        <v>7.37</v>
      </c>
      <c r="BF31">
        <v>1.03</v>
      </c>
      <c r="BG31">
        <v>3.93</v>
      </c>
      <c r="BH31">
        <v>5.61</v>
      </c>
      <c r="BI31">
        <v>4.62</v>
      </c>
      <c r="BJ31">
        <v>3</v>
      </c>
      <c r="BK31">
        <v>3.24</v>
      </c>
      <c r="BL31">
        <v>2.12</v>
      </c>
      <c r="BM31">
        <v>1.53</v>
      </c>
      <c r="BN31">
        <v>0.51</v>
      </c>
      <c r="BO31">
        <v>13.38</v>
      </c>
      <c r="BP31">
        <v>0</v>
      </c>
      <c r="BQ31">
        <v>4.24</v>
      </c>
      <c r="BR31">
        <v>2.08</v>
      </c>
      <c r="BS31">
        <v>0.43</v>
      </c>
      <c r="BT31">
        <v>0</v>
      </c>
      <c r="BU31">
        <v>0</v>
      </c>
      <c r="BV31">
        <v>0</v>
      </c>
      <c r="BW31">
        <f t="shared" si="2"/>
        <v>68.59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1.9312</v>
      </c>
      <c r="K32">
        <v>208.11586500000001</v>
      </c>
      <c r="L32">
        <v>630.681737</v>
      </c>
      <c r="M32">
        <v>71.454400000000007</v>
      </c>
      <c r="N32">
        <v>114.0615</v>
      </c>
      <c r="O32">
        <v>119.411528</v>
      </c>
      <c r="P32">
        <v>127.4592</v>
      </c>
      <c r="Q32">
        <v>21.069392000000001</v>
      </c>
      <c r="R32">
        <v>40.931880999999997</v>
      </c>
      <c r="S32">
        <v>25.482281</v>
      </c>
      <c r="T32">
        <v>0</v>
      </c>
      <c r="U32">
        <v>404.36431199999998</v>
      </c>
      <c r="V32">
        <v>20.016888000000002</v>
      </c>
      <c r="W32">
        <v>43.958939999999998</v>
      </c>
      <c r="X32">
        <v>142.44108800000001</v>
      </c>
      <c r="Y32">
        <v>0</v>
      </c>
      <c r="Z32">
        <v>0</v>
      </c>
      <c r="AA32">
        <v>24.410367999999998</v>
      </c>
      <c r="AB32">
        <v>38.150972000000003</v>
      </c>
      <c r="AC32">
        <v>28.063047000000001</v>
      </c>
      <c r="AD32">
        <v>35.332946</v>
      </c>
      <c r="AE32">
        <v>47.735937999999997</v>
      </c>
      <c r="AF32">
        <v>8.5687339999999992</v>
      </c>
      <c r="AG32">
        <v>36.816011000000003</v>
      </c>
      <c r="AH32">
        <v>147.67934700000001</v>
      </c>
      <c r="AI32">
        <v>63.918858</v>
      </c>
      <c r="AJ32">
        <v>0</v>
      </c>
      <c r="AK32">
        <v>49.626528999999998</v>
      </c>
      <c r="AL32">
        <v>76.634457999999995</v>
      </c>
      <c r="AM32">
        <v>5.0198650000000002</v>
      </c>
      <c r="AN32">
        <v>0.66498900000000005</v>
      </c>
      <c r="AO32">
        <v>19.872047999999999</v>
      </c>
      <c r="AP32">
        <v>11.132402000000001</v>
      </c>
      <c r="AQ32">
        <v>0</v>
      </c>
      <c r="AR32">
        <v>46.904986000000001</v>
      </c>
      <c r="AS32">
        <v>30.800113</v>
      </c>
      <c r="AT32">
        <v>10.860683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68.59</v>
      </c>
      <c r="BA32">
        <f t="shared" si="1"/>
        <v>2722.1625060000001</v>
      </c>
      <c r="BD32">
        <v>15.5</v>
      </c>
      <c r="BE32">
        <v>7.37</v>
      </c>
      <c r="BF32">
        <v>1.03</v>
      </c>
      <c r="BG32">
        <v>3.93</v>
      </c>
      <c r="BH32">
        <v>5.61</v>
      </c>
      <c r="BI32">
        <v>4.62</v>
      </c>
      <c r="BJ32">
        <v>3</v>
      </c>
      <c r="BK32">
        <v>3.24</v>
      </c>
      <c r="BL32">
        <v>2.12</v>
      </c>
      <c r="BM32">
        <v>1.53</v>
      </c>
      <c r="BN32">
        <v>0.51</v>
      </c>
      <c r="BO32">
        <v>13.38</v>
      </c>
      <c r="BP32">
        <v>0</v>
      </c>
      <c r="BQ32">
        <v>4.24</v>
      </c>
      <c r="BR32">
        <v>2.08</v>
      </c>
      <c r="BS32">
        <v>0.43</v>
      </c>
      <c r="BT32">
        <v>0</v>
      </c>
      <c r="BU32">
        <v>0</v>
      </c>
      <c r="BV32">
        <v>0</v>
      </c>
      <c r="BW32">
        <f t="shared" si="2"/>
        <v>68.59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1.9312</v>
      </c>
      <c r="K33">
        <v>187.07360600000001</v>
      </c>
      <c r="L33">
        <v>630.681737</v>
      </c>
      <c r="M33">
        <v>71.454400000000007</v>
      </c>
      <c r="N33">
        <v>114.0615</v>
      </c>
      <c r="O33">
        <v>119.411528</v>
      </c>
      <c r="P33">
        <v>131.08019999999999</v>
      </c>
      <c r="Q33">
        <v>21.069392000000001</v>
      </c>
      <c r="R33">
        <v>40.931880999999997</v>
      </c>
      <c r="S33">
        <v>25.482281</v>
      </c>
      <c r="T33">
        <v>0</v>
      </c>
      <c r="U33">
        <v>404.36431199999998</v>
      </c>
      <c r="V33">
        <v>14.932618</v>
      </c>
      <c r="W33">
        <v>42.786701999999998</v>
      </c>
      <c r="X33">
        <v>142.44108800000001</v>
      </c>
      <c r="Y33">
        <v>0</v>
      </c>
      <c r="Z33">
        <v>0</v>
      </c>
      <c r="AA33">
        <v>24.410367999999998</v>
      </c>
      <c r="AB33">
        <v>38.150972000000003</v>
      </c>
      <c r="AC33">
        <v>28.063047000000001</v>
      </c>
      <c r="AD33">
        <v>35.332946</v>
      </c>
      <c r="AE33">
        <v>47.735937999999997</v>
      </c>
      <c r="AF33">
        <v>8.5687339999999992</v>
      </c>
      <c r="AG33">
        <v>36.816011000000003</v>
      </c>
      <c r="AH33">
        <v>147.67934700000001</v>
      </c>
      <c r="AI33">
        <v>63.918858</v>
      </c>
      <c r="AJ33">
        <v>0</v>
      </c>
      <c r="AK33">
        <v>49.626528999999998</v>
      </c>
      <c r="AL33">
        <v>76.634457999999995</v>
      </c>
      <c r="AM33">
        <v>5.0198650000000002</v>
      </c>
      <c r="AN33">
        <v>0.66498900000000005</v>
      </c>
      <c r="AO33">
        <v>19.872047999999999</v>
      </c>
      <c r="AP33">
        <v>11.132402000000001</v>
      </c>
      <c r="AQ33">
        <v>0</v>
      </c>
      <c r="AR33">
        <v>46.904986000000001</v>
      </c>
      <c r="AS33">
        <v>30.800113</v>
      </c>
      <c r="AT33">
        <v>10.860683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68.59</v>
      </c>
      <c r="BA33">
        <f t="shared" si="1"/>
        <v>2698.4847390000009</v>
      </c>
      <c r="BD33">
        <v>15.5</v>
      </c>
      <c r="BE33">
        <v>7.37</v>
      </c>
      <c r="BF33">
        <v>1.03</v>
      </c>
      <c r="BG33">
        <v>3.93</v>
      </c>
      <c r="BH33">
        <v>5.61</v>
      </c>
      <c r="BI33">
        <v>4.62</v>
      </c>
      <c r="BJ33">
        <v>3</v>
      </c>
      <c r="BK33">
        <v>3.24</v>
      </c>
      <c r="BL33">
        <v>2.12</v>
      </c>
      <c r="BM33">
        <v>1.53</v>
      </c>
      <c r="BN33">
        <v>0.51</v>
      </c>
      <c r="BO33">
        <v>13.38</v>
      </c>
      <c r="BP33">
        <v>0</v>
      </c>
      <c r="BQ33">
        <v>4.24</v>
      </c>
      <c r="BR33">
        <v>2.08</v>
      </c>
      <c r="BS33">
        <v>0.43</v>
      </c>
      <c r="BT33">
        <v>0</v>
      </c>
      <c r="BU33">
        <v>0</v>
      </c>
      <c r="BV33">
        <v>0</v>
      </c>
      <c r="BW33">
        <f t="shared" si="2"/>
        <v>68.59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1.9312</v>
      </c>
      <c r="K34">
        <v>187.07360600000001</v>
      </c>
      <c r="L34">
        <v>615.95662600000003</v>
      </c>
      <c r="M34">
        <v>71.454400000000007</v>
      </c>
      <c r="N34">
        <v>114.0615</v>
      </c>
      <c r="O34">
        <v>119.411528</v>
      </c>
      <c r="P34">
        <v>131.08019999999999</v>
      </c>
      <c r="Q34">
        <v>21.069392000000001</v>
      </c>
      <c r="R34">
        <v>40.931880999999997</v>
      </c>
      <c r="S34">
        <v>25.482281</v>
      </c>
      <c r="T34">
        <v>0</v>
      </c>
      <c r="U34">
        <v>404.36431199999998</v>
      </c>
      <c r="V34">
        <v>14.932618</v>
      </c>
      <c r="W34">
        <v>42.786701999999998</v>
      </c>
      <c r="X34">
        <v>142.44108800000001</v>
      </c>
      <c r="Y34">
        <v>0</v>
      </c>
      <c r="Z34">
        <v>0</v>
      </c>
      <c r="AA34">
        <v>24.410367999999998</v>
      </c>
      <c r="AB34">
        <v>38.150972000000003</v>
      </c>
      <c r="AC34">
        <v>28.063047000000001</v>
      </c>
      <c r="AD34">
        <v>35.332946</v>
      </c>
      <c r="AE34">
        <v>47.735937999999997</v>
      </c>
      <c r="AF34">
        <v>8.5687339999999992</v>
      </c>
      <c r="AG34">
        <v>36.816011000000003</v>
      </c>
      <c r="AH34">
        <v>147.67934700000001</v>
      </c>
      <c r="AI34">
        <v>63.918858</v>
      </c>
      <c r="AJ34">
        <v>0</v>
      </c>
      <c r="AK34">
        <v>49.626528999999998</v>
      </c>
      <c r="AL34">
        <v>76.634457999999995</v>
      </c>
      <c r="AM34">
        <v>5.0198650000000002</v>
      </c>
      <c r="AN34">
        <v>0.66498900000000005</v>
      </c>
      <c r="AO34">
        <v>19.872047999999999</v>
      </c>
      <c r="AP34">
        <v>11.132402000000001</v>
      </c>
      <c r="AQ34">
        <v>0</v>
      </c>
      <c r="AR34">
        <v>46.904986000000001</v>
      </c>
      <c r="AS34">
        <v>30.800113</v>
      </c>
      <c r="AT34">
        <v>10.860683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68.59</v>
      </c>
      <c r="BA34">
        <f t="shared" si="1"/>
        <v>2683.7596280000002</v>
      </c>
      <c r="BD34">
        <v>15.5</v>
      </c>
      <c r="BE34">
        <v>7.37</v>
      </c>
      <c r="BF34">
        <v>1.03</v>
      </c>
      <c r="BG34">
        <v>3.93</v>
      </c>
      <c r="BH34">
        <v>5.61</v>
      </c>
      <c r="BI34">
        <v>4.62</v>
      </c>
      <c r="BJ34">
        <v>3</v>
      </c>
      <c r="BK34">
        <v>3.24</v>
      </c>
      <c r="BL34">
        <v>2.12</v>
      </c>
      <c r="BM34">
        <v>1.53</v>
      </c>
      <c r="BN34">
        <v>0.51</v>
      </c>
      <c r="BO34">
        <v>13.38</v>
      </c>
      <c r="BP34">
        <v>0</v>
      </c>
      <c r="BQ34">
        <v>4.24</v>
      </c>
      <c r="BR34">
        <v>2.08</v>
      </c>
      <c r="BS34">
        <v>0.43</v>
      </c>
      <c r="BT34">
        <v>0</v>
      </c>
      <c r="BU34">
        <v>0</v>
      </c>
      <c r="BV34">
        <v>0</v>
      </c>
      <c r="BW34">
        <f t="shared" si="2"/>
        <v>68.59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1.9312</v>
      </c>
      <c r="K35">
        <v>114.349487</v>
      </c>
      <c r="L35">
        <v>424.86399999999998</v>
      </c>
      <c r="M35">
        <v>71.454400000000007</v>
      </c>
      <c r="N35">
        <v>114.0615</v>
      </c>
      <c r="O35">
        <v>119.411528</v>
      </c>
      <c r="P35">
        <v>127.4592</v>
      </c>
      <c r="Q35">
        <v>21.069392000000001</v>
      </c>
      <c r="R35">
        <v>40.931880999999997</v>
      </c>
      <c r="S35">
        <v>25.482281</v>
      </c>
      <c r="T35">
        <v>0</v>
      </c>
      <c r="U35">
        <v>404.36431199999998</v>
      </c>
      <c r="V35">
        <v>14.932618</v>
      </c>
      <c r="W35">
        <v>42.786701999999998</v>
      </c>
      <c r="X35">
        <v>142.44108800000001</v>
      </c>
      <c r="Y35">
        <v>0</v>
      </c>
      <c r="Z35">
        <v>0</v>
      </c>
      <c r="AA35">
        <v>40.698186</v>
      </c>
      <c r="AB35">
        <v>38.150972000000003</v>
      </c>
      <c r="AC35">
        <v>28.063047000000001</v>
      </c>
      <c r="AD35">
        <v>35.332946</v>
      </c>
      <c r="AE35">
        <v>47.735937999999997</v>
      </c>
      <c r="AF35">
        <v>8.5687339999999992</v>
      </c>
      <c r="AG35">
        <v>36.816011000000003</v>
      </c>
      <c r="AH35">
        <v>147.67934700000001</v>
      </c>
      <c r="AI35">
        <v>63.918858</v>
      </c>
      <c r="AJ35">
        <v>0</v>
      </c>
      <c r="AK35">
        <v>49.626528999999998</v>
      </c>
      <c r="AL35">
        <v>76.634457999999995</v>
      </c>
      <c r="AM35">
        <v>5.0198650000000002</v>
      </c>
      <c r="AN35">
        <v>0.66498900000000005</v>
      </c>
      <c r="AO35">
        <v>19.872047999999999</v>
      </c>
      <c r="AP35">
        <v>11.132402000000001</v>
      </c>
      <c r="AQ35">
        <v>0</v>
      </c>
      <c r="AR35">
        <v>46.904986000000001</v>
      </c>
      <c r="AS35">
        <v>30.800113</v>
      </c>
      <c r="AT35">
        <v>10.860683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68.61</v>
      </c>
      <c r="BA35">
        <f t="shared" si="1"/>
        <v>2432.6297010000008</v>
      </c>
      <c r="BD35">
        <v>15.5</v>
      </c>
      <c r="BE35">
        <v>7.37</v>
      </c>
      <c r="BF35">
        <v>1.05</v>
      </c>
      <c r="BG35">
        <v>3.93</v>
      </c>
      <c r="BH35">
        <v>5.61</v>
      </c>
      <c r="BI35">
        <v>4.62</v>
      </c>
      <c r="BJ35">
        <v>3</v>
      </c>
      <c r="BK35">
        <v>3.24</v>
      </c>
      <c r="BL35">
        <v>2.12</v>
      </c>
      <c r="BM35">
        <v>1.53</v>
      </c>
      <c r="BN35">
        <v>0.51</v>
      </c>
      <c r="BO35">
        <v>13.38</v>
      </c>
      <c r="BP35">
        <v>0</v>
      </c>
      <c r="BQ35">
        <v>4.24</v>
      </c>
      <c r="BR35">
        <v>2.08</v>
      </c>
      <c r="BS35">
        <v>0.43</v>
      </c>
      <c r="BT35">
        <v>0</v>
      </c>
      <c r="BU35">
        <v>0</v>
      </c>
      <c r="BV35">
        <v>0</v>
      </c>
      <c r="BW35">
        <f t="shared" si="2"/>
        <v>68.61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1.9312</v>
      </c>
      <c r="K36">
        <v>114.349762</v>
      </c>
      <c r="L36">
        <v>346.65039999999999</v>
      </c>
      <c r="M36">
        <v>71.454400000000007</v>
      </c>
      <c r="N36">
        <v>114.0615</v>
      </c>
      <c r="O36">
        <v>119.411528</v>
      </c>
      <c r="P36">
        <v>127.4592</v>
      </c>
      <c r="Q36">
        <v>21.069392000000001</v>
      </c>
      <c r="R36">
        <v>40.931880999999997</v>
      </c>
      <c r="S36">
        <v>25.482281</v>
      </c>
      <c r="T36">
        <v>0</v>
      </c>
      <c r="U36">
        <v>404.36431199999998</v>
      </c>
      <c r="V36">
        <v>14.932618</v>
      </c>
      <c r="W36">
        <v>42.786701999999998</v>
      </c>
      <c r="X36">
        <v>142.44108800000001</v>
      </c>
      <c r="Y36">
        <v>0</v>
      </c>
      <c r="Z36">
        <v>0</v>
      </c>
      <c r="AA36">
        <v>40.698186</v>
      </c>
      <c r="AB36">
        <v>38.150972000000003</v>
      </c>
      <c r="AC36">
        <v>28.063047000000001</v>
      </c>
      <c r="AD36">
        <v>35.332946</v>
      </c>
      <c r="AE36">
        <v>47.735937999999997</v>
      </c>
      <c r="AF36">
        <v>8.5687339999999992</v>
      </c>
      <c r="AG36">
        <v>36.816011000000003</v>
      </c>
      <c r="AH36">
        <v>147.67934700000001</v>
      </c>
      <c r="AI36">
        <v>14.750506</v>
      </c>
      <c r="AJ36">
        <v>0</v>
      </c>
      <c r="AK36">
        <v>49.626528999999998</v>
      </c>
      <c r="AL36">
        <v>76.634457999999995</v>
      </c>
      <c r="AM36">
        <v>5.0198650000000002</v>
      </c>
      <c r="AN36">
        <v>0.66498900000000005</v>
      </c>
      <c r="AO36">
        <v>19.872047999999999</v>
      </c>
      <c r="AP36">
        <v>11.132402000000001</v>
      </c>
      <c r="AQ36">
        <v>0</v>
      </c>
      <c r="AR36">
        <v>46.904986000000001</v>
      </c>
      <c r="AS36">
        <v>30.800113</v>
      </c>
      <c r="AT36">
        <v>10.860683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68.61</v>
      </c>
      <c r="BA36">
        <f t="shared" si="1"/>
        <v>2305.248024</v>
      </c>
      <c r="BD36">
        <v>15.5</v>
      </c>
      <c r="BE36">
        <v>7.37</v>
      </c>
      <c r="BF36">
        <v>1.05</v>
      </c>
      <c r="BG36">
        <v>3.93</v>
      </c>
      <c r="BH36">
        <v>5.61</v>
      </c>
      <c r="BI36">
        <v>4.62</v>
      </c>
      <c r="BJ36">
        <v>3</v>
      </c>
      <c r="BK36">
        <v>3.24</v>
      </c>
      <c r="BL36">
        <v>2.12</v>
      </c>
      <c r="BM36">
        <v>1.53</v>
      </c>
      <c r="BN36">
        <v>0.51</v>
      </c>
      <c r="BO36">
        <v>13.38</v>
      </c>
      <c r="BP36">
        <v>0</v>
      </c>
      <c r="BQ36">
        <v>4.24</v>
      </c>
      <c r="BR36">
        <v>2.08</v>
      </c>
      <c r="BS36">
        <v>0.43</v>
      </c>
      <c r="BT36">
        <v>0</v>
      </c>
      <c r="BU36">
        <v>0</v>
      </c>
      <c r="BV36">
        <v>0</v>
      </c>
      <c r="BW36">
        <f t="shared" si="2"/>
        <v>68.61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1.9312</v>
      </c>
      <c r="K37">
        <v>114.12315</v>
      </c>
      <c r="L37">
        <v>401.66294900000003</v>
      </c>
      <c r="M37">
        <v>71.454400000000007</v>
      </c>
      <c r="N37">
        <v>114.0615</v>
      </c>
      <c r="O37">
        <v>119.411528</v>
      </c>
      <c r="P37">
        <v>127.4592</v>
      </c>
      <c r="Q37">
        <v>21.069392000000001</v>
      </c>
      <c r="R37">
        <v>40.931880999999997</v>
      </c>
      <c r="S37">
        <v>25.482281</v>
      </c>
      <c r="T37">
        <v>0</v>
      </c>
      <c r="U37">
        <v>404.36431199999998</v>
      </c>
      <c r="V37">
        <v>14.932618</v>
      </c>
      <c r="W37">
        <v>42.786701999999998</v>
      </c>
      <c r="X37">
        <v>142.44108800000001</v>
      </c>
      <c r="Y37">
        <v>0</v>
      </c>
      <c r="Z37">
        <v>0</v>
      </c>
      <c r="AA37">
        <v>40.698186</v>
      </c>
      <c r="AB37">
        <v>38.150972000000003</v>
      </c>
      <c r="AC37">
        <v>28.063047000000001</v>
      </c>
      <c r="AD37">
        <v>35.332946</v>
      </c>
      <c r="AE37">
        <v>47.735937999999997</v>
      </c>
      <c r="AF37">
        <v>0</v>
      </c>
      <c r="AG37">
        <v>36.816011000000003</v>
      </c>
      <c r="AH37">
        <v>147.67934700000001</v>
      </c>
      <c r="AI37">
        <v>14.750506</v>
      </c>
      <c r="AJ37">
        <v>0</v>
      </c>
      <c r="AK37">
        <v>49.626528999999998</v>
      </c>
      <c r="AL37">
        <v>76.634457999999995</v>
      </c>
      <c r="AM37">
        <v>5.0198650000000002</v>
      </c>
      <c r="AN37">
        <v>0.66498900000000005</v>
      </c>
      <c r="AO37">
        <v>23.278684999999999</v>
      </c>
      <c r="AP37">
        <v>11.132402000000001</v>
      </c>
      <c r="AQ37">
        <v>0</v>
      </c>
      <c r="AR37">
        <v>46.904986000000001</v>
      </c>
      <c r="AS37">
        <v>30.800113</v>
      </c>
      <c r="AT37">
        <v>10.860683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70.459999999999994</v>
      </c>
      <c r="BA37">
        <f t="shared" si="1"/>
        <v>2356.7218640000006</v>
      </c>
      <c r="BD37">
        <v>15.5</v>
      </c>
      <c r="BE37">
        <v>7.37</v>
      </c>
      <c r="BF37">
        <v>1.05</v>
      </c>
      <c r="BG37">
        <v>3.93</v>
      </c>
      <c r="BH37">
        <v>5.61</v>
      </c>
      <c r="BI37">
        <v>4.62</v>
      </c>
      <c r="BJ37">
        <v>3</v>
      </c>
      <c r="BK37">
        <v>3.24</v>
      </c>
      <c r="BL37">
        <v>2.12</v>
      </c>
      <c r="BM37">
        <v>1.53</v>
      </c>
      <c r="BN37">
        <v>0.51</v>
      </c>
      <c r="BO37">
        <v>15.23</v>
      </c>
      <c r="BP37">
        <v>0</v>
      </c>
      <c r="BQ37">
        <v>4.24</v>
      </c>
      <c r="BR37">
        <v>2.08</v>
      </c>
      <c r="BS37">
        <v>0.43</v>
      </c>
      <c r="BT37">
        <v>0</v>
      </c>
      <c r="BU37">
        <v>0</v>
      </c>
      <c r="BV37">
        <v>0</v>
      </c>
      <c r="BW37">
        <f t="shared" si="2"/>
        <v>70.459999999999994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1.9312</v>
      </c>
      <c r="K38">
        <v>114.122231</v>
      </c>
      <c r="L38">
        <v>401.66294900000003</v>
      </c>
      <c r="M38">
        <v>71.454400000000007</v>
      </c>
      <c r="N38">
        <v>114.0615</v>
      </c>
      <c r="O38">
        <v>119.411528</v>
      </c>
      <c r="P38">
        <v>127.4592</v>
      </c>
      <c r="Q38">
        <v>21.069392000000001</v>
      </c>
      <c r="R38">
        <v>40.931880999999997</v>
      </c>
      <c r="S38">
        <v>25.482281</v>
      </c>
      <c r="T38">
        <v>0</v>
      </c>
      <c r="U38">
        <v>404.36431199999998</v>
      </c>
      <c r="V38">
        <v>14.932618</v>
      </c>
      <c r="W38">
        <v>42.786701999999998</v>
      </c>
      <c r="X38">
        <v>142.44108800000001</v>
      </c>
      <c r="Y38">
        <v>0</v>
      </c>
      <c r="Z38">
        <v>0</v>
      </c>
      <c r="AA38">
        <v>40.698186</v>
      </c>
      <c r="AB38">
        <v>38.150972000000003</v>
      </c>
      <c r="AC38">
        <v>28.063047000000001</v>
      </c>
      <c r="AD38">
        <v>35.332946</v>
      </c>
      <c r="AE38">
        <v>47.735937999999997</v>
      </c>
      <c r="AF38">
        <v>0</v>
      </c>
      <c r="AG38">
        <v>36.816011000000003</v>
      </c>
      <c r="AH38">
        <v>147.67934700000001</v>
      </c>
      <c r="AI38">
        <v>14.750506</v>
      </c>
      <c r="AJ38">
        <v>0</v>
      </c>
      <c r="AK38">
        <v>49.626528999999998</v>
      </c>
      <c r="AL38">
        <v>76.634457999999995</v>
      </c>
      <c r="AM38">
        <v>5.0198650000000002</v>
      </c>
      <c r="AN38">
        <v>0.66498900000000005</v>
      </c>
      <c r="AO38">
        <v>23.278684999999999</v>
      </c>
      <c r="AP38">
        <v>11.132402000000001</v>
      </c>
      <c r="AQ38">
        <v>0</v>
      </c>
      <c r="AR38">
        <v>46.904986000000001</v>
      </c>
      <c r="AS38">
        <v>30.800113</v>
      </c>
      <c r="AT38">
        <v>10.860683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70.459999999999994</v>
      </c>
      <c r="BA38">
        <f t="shared" si="1"/>
        <v>2356.7209450000005</v>
      </c>
      <c r="BD38">
        <v>15.5</v>
      </c>
      <c r="BE38">
        <v>7.37</v>
      </c>
      <c r="BF38">
        <v>1.05</v>
      </c>
      <c r="BG38">
        <v>3.93</v>
      </c>
      <c r="BH38">
        <v>5.61</v>
      </c>
      <c r="BI38">
        <v>4.62</v>
      </c>
      <c r="BJ38">
        <v>3</v>
      </c>
      <c r="BK38">
        <v>3.24</v>
      </c>
      <c r="BL38">
        <v>2.12</v>
      </c>
      <c r="BM38">
        <v>1.53</v>
      </c>
      <c r="BN38">
        <v>0.51</v>
      </c>
      <c r="BO38">
        <v>15.23</v>
      </c>
      <c r="BP38">
        <v>0</v>
      </c>
      <c r="BQ38">
        <v>4.24</v>
      </c>
      <c r="BR38">
        <v>2.08</v>
      </c>
      <c r="BS38">
        <v>0.43</v>
      </c>
      <c r="BT38">
        <v>0</v>
      </c>
      <c r="BU38">
        <v>0</v>
      </c>
      <c r="BV38">
        <v>0</v>
      </c>
      <c r="BW38">
        <f t="shared" si="2"/>
        <v>70.459999999999994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1.9312</v>
      </c>
      <c r="K39">
        <v>114.12315</v>
      </c>
      <c r="L39">
        <v>401.66294900000003</v>
      </c>
      <c r="M39">
        <v>71.454400000000007</v>
      </c>
      <c r="N39">
        <v>114.0615</v>
      </c>
      <c r="O39">
        <v>119.411528</v>
      </c>
      <c r="P39">
        <v>133.25280000000001</v>
      </c>
      <c r="Q39">
        <v>13.116034000000001</v>
      </c>
      <c r="R39">
        <v>25.702051000000001</v>
      </c>
      <c r="S39">
        <v>16.019787000000001</v>
      </c>
      <c r="T39">
        <v>0</v>
      </c>
      <c r="U39">
        <v>404.36431199999998</v>
      </c>
      <c r="V39">
        <v>8.7914019999999997</v>
      </c>
      <c r="W39">
        <v>42.785736</v>
      </c>
      <c r="X39">
        <v>142.44108800000001</v>
      </c>
      <c r="Y39">
        <v>0</v>
      </c>
      <c r="Z39">
        <v>0</v>
      </c>
      <c r="AA39">
        <v>40.698186</v>
      </c>
      <c r="AB39">
        <v>38.150972000000003</v>
      </c>
      <c r="AC39">
        <v>28.063047000000001</v>
      </c>
      <c r="AD39">
        <v>35.332946</v>
      </c>
      <c r="AE39">
        <v>47.735937999999997</v>
      </c>
      <c r="AF39">
        <v>0</v>
      </c>
      <c r="AG39">
        <v>36.816011000000003</v>
      </c>
      <c r="AH39">
        <v>147.67934700000001</v>
      </c>
      <c r="AI39">
        <v>14.750506</v>
      </c>
      <c r="AJ39">
        <v>0</v>
      </c>
      <c r="AK39">
        <v>49.626528999999998</v>
      </c>
      <c r="AL39">
        <v>76.634457999999995</v>
      </c>
      <c r="AM39">
        <v>5.0198650000000002</v>
      </c>
      <c r="AN39">
        <v>0.66498900000000005</v>
      </c>
      <c r="AO39">
        <v>23.278684999999999</v>
      </c>
      <c r="AP39">
        <v>11.132402000000001</v>
      </c>
      <c r="AQ39">
        <v>0</v>
      </c>
      <c r="AR39">
        <v>46.904986000000001</v>
      </c>
      <c r="AS39">
        <v>30.800113</v>
      </c>
      <c r="AT39">
        <v>10.860683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70.459999999999994</v>
      </c>
      <c r="BA39">
        <f t="shared" si="1"/>
        <v>2323.7276000000002</v>
      </c>
      <c r="BD39">
        <v>15.5</v>
      </c>
      <c r="BE39">
        <v>7.37</v>
      </c>
      <c r="BF39">
        <v>1.05</v>
      </c>
      <c r="BG39">
        <v>3.93</v>
      </c>
      <c r="BH39">
        <v>5.61</v>
      </c>
      <c r="BI39">
        <v>4.62</v>
      </c>
      <c r="BJ39">
        <v>3</v>
      </c>
      <c r="BK39">
        <v>3.24</v>
      </c>
      <c r="BL39">
        <v>2.12</v>
      </c>
      <c r="BM39">
        <v>1.53</v>
      </c>
      <c r="BN39">
        <v>0.51</v>
      </c>
      <c r="BO39">
        <v>15.23</v>
      </c>
      <c r="BP39">
        <v>0</v>
      </c>
      <c r="BQ39">
        <v>4.24</v>
      </c>
      <c r="BR39">
        <v>2.08</v>
      </c>
      <c r="BS39">
        <v>0.43</v>
      </c>
      <c r="BT39">
        <v>0</v>
      </c>
      <c r="BU39">
        <v>0</v>
      </c>
      <c r="BV39">
        <v>0</v>
      </c>
      <c r="BW39">
        <f t="shared" si="2"/>
        <v>70.459999999999994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1.9312</v>
      </c>
      <c r="K40">
        <v>184.22238200000001</v>
      </c>
      <c r="L40">
        <v>401.66294900000003</v>
      </c>
      <c r="M40">
        <v>71.454400000000007</v>
      </c>
      <c r="N40">
        <v>114.0615</v>
      </c>
      <c r="O40">
        <v>119.411528</v>
      </c>
      <c r="P40">
        <v>133.25280000000001</v>
      </c>
      <c r="Q40">
        <v>13.116034000000001</v>
      </c>
      <c r="R40">
        <v>25.702051000000001</v>
      </c>
      <c r="S40">
        <v>16.019787000000001</v>
      </c>
      <c r="T40">
        <v>0</v>
      </c>
      <c r="U40">
        <v>404.36431199999998</v>
      </c>
      <c r="V40">
        <v>8.7914019999999997</v>
      </c>
      <c r="W40">
        <v>42.785736</v>
      </c>
      <c r="X40">
        <v>142.44108800000001</v>
      </c>
      <c r="Y40">
        <v>0</v>
      </c>
      <c r="Z40">
        <v>0</v>
      </c>
      <c r="AA40">
        <v>40.698186</v>
      </c>
      <c r="AB40">
        <v>38.150972000000003</v>
      </c>
      <c r="AC40">
        <v>28.063047000000001</v>
      </c>
      <c r="AD40">
        <v>35.332946</v>
      </c>
      <c r="AE40">
        <v>47.735937999999997</v>
      </c>
      <c r="AF40">
        <v>0</v>
      </c>
      <c r="AG40">
        <v>36.816011000000003</v>
      </c>
      <c r="AH40">
        <v>147.67934700000001</v>
      </c>
      <c r="AI40">
        <v>14.750506</v>
      </c>
      <c r="AJ40">
        <v>0</v>
      </c>
      <c r="AK40">
        <v>49.626528999999998</v>
      </c>
      <c r="AL40">
        <v>76.634457999999995</v>
      </c>
      <c r="AM40">
        <v>5.0198650000000002</v>
      </c>
      <c r="AN40">
        <v>0.66498900000000005</v>
      </c>
      <c r="AO40">
        <v>23.278684999999999</v>
      </c>
      <c r="AP40">
        <v>11.132402000000001</v>
      </c>
      <c r="AQ40">
        <v>0</v>
      </c>
      <c r="AR40">
        <v>46.904986000000001</v>
      </c>
      <c r="AS40">
        <v>30.800113</v>
      </c>
      <c r="AT40">
        <v>10.860683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70.459999999999994</v>
      </c>
      <c r="BA40">
        <f t="shared" si="1"/>
        <v>2393.8268320000006</v>
      </c>
      <c r="BD40">
        <v>15.5</v>
      </c>
      <c r="BE40">
        <v>7.37</v>
      </c>
      <c r="BF40">
        <v>1.05</v>
      </c>
      <c r="BG40">
        <v>3.93</v>
      </c>
      <c r="BH40">
        <v>5.61</v>
      </c>
      <c r="BI40">
        <v>4.62</v>
      </c>
      <c r="BJ40">
        <v>3</v>
      </c>
      <c r="BK40">
        <v>3.24</v>
      </c>
      <c r="BL40">
        <v>2.12</v>
      </c>
      <c r="BM40">
        <v>1.53</v>
      </c>
      <c r="BN40">
        <v>0.51</v>
      </c>
      <c r="BO40">
        <v>15.23</v>
      </c>
      <c r="BP40">
        <v>0</v>
      </c>
      <c r="BQ40">
        <v>4.24</v>
      </c>
      <c r="BR40">
        <v>2.08</v>
      </c>
      <c r="BS40">
        <v>0.43</v>
      </c>
      <c r="BT40">
        <v>0</v>
      </c>
      <c r="BU40">
        <v>0</v>
      </c>
      <c r="BV40">
        <v>0</v>
      </c>
      <c r="BW40">
        <f t="shared" si="2"/>
        <v>70.459999999999994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1.9312</v>
      </c>
      <c r="K41">
        <v>184.22238200000001</v>
      </c>
      <c r="L41">
        <v>401.66294900000003</v>
      </c>
      <c r="M41">
        <v>71.454400000000007</v>
      </c>
      <c r="N41">
        <v>114.0615</v>
      </c>
      <c r="O41">
        <v>119.411528</v>
      </c>
      <c r="P41">
        <v>133.25280000000001</v>
      </c>
      <c r="Q41">
        <v>13.116034000000001</v>
      </c>
      <c r="R41">
        <v>25.702051000000001</v>
      </c>
      <c r="S41">
        <v>16.019787000000001</v>
      </c>
      <c r="T41">
        <v>0</v>
      </c>
      <c r="U41">
        <v>404.36431199999998</v>
      </c>
      <c r="V41">
        <v>8.7914019999999997</v>
      </c>
      <c r="W41">
        <v>42.785736</v>
      </c>
      <c r="X41">
        <v>142.44108800000001</v>
      </c>
      <c r="Y41">
        <v>0</v>
      </c>
      <c r="Z41">
        <v>0</v>
      </c>
      <c r="AA41">
        <v>40.698186</v>
      </c>
      <c r="AB41">
        <v>38.150972000000003</v>
      </c>
      <c r="AC41">
        <v>28.063047000000001</v>
      </c>
      <c r="AD41">
        <v>35.332946</v>
      </c>
      <c r="AE41">
        <v>47.735937999999997</v>
      </c>
      <c r="AF41">
        <v>0</v>
      </c>
      <c r="AG41">
        <v>36.816011000000003</v>
      </c>
      <c r="AH41">
        <v>147.67934700000001</v>
      </c>
      <c r="AI41">
        <v>14.750506</v>
      </c>
      <c r="AJ41">
        <v>0</v>
      </c>
      <c r="AK41">
        <v>49.626528999999998</v>
      </c>
      <c r="AL41">
        <v>76.634457999999995</v>
      </c>
      <c r="AM41">
        <v>5.0198650000000002</v>
      </c>
      <c r="AN41">
        <v>0.66498900000000005</v>
      </c>
      <c r="AO41">
        <v>23.278684999999999</v>
      </c>
      <c r="AP41">
        <v>11.132402000000001</v>
      </c>
      <c r="AQ41">
        <v>0</v>
      </c>
      <c r="AR41">
        <v>46.904986000000001</v>
      </c>
      <c r="AS41">
        <v>30.800113</v>
      </c>
      <c r="AT41">
        <v>10.860683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70.459999999999994</v>
      </c>
      <c r="BA41">
        <f t="shared" si="1"/>
        <v>2393.8268320000006</v>
      </c>
      <c r="BD41">
        <v>15.5</v>
      </c>
      <c r="BE41">
        <v>7.37</v>
      </c>
      <c r="BF41">
        <v>1.05</v>
      </c>
      <c r="BG41">
        <v>3.93</v>
      </c>
      <c r="BH41">
        <v>5.61</v>
      </c>
      <c r="BI41">
        <v>4.62</v>
      </c>
      <c r="BJ41">
        <v>3</v>
      </c>
      <c r="BK41">
        <v>3.24</v>
      </c>
      <c r="BL41">
        <v>2.12</v>
      </c>
      <c r="BM41">
        <v>1.53</v>
      </c>
      <c r="BN41">
        <v>0.51</v>
      </c>
      <c r="BO41">
        <v>15.23</v>
      </c>
      <c r="BP41">
        <v>0</v>
      </c>
      <c r="BQ41">
        <v>4.24</v>
      </c>
      <c r="BR41">
        <v>2.08</v>
      </c>
      <c r="BS41">
        <v>0.43</v>
      </c>
      <c r="BT41">
        <v>0</v>
      </c>
      <c r="BU41">
        <v>0</v>
      </c>
      <c r="BV41">
        <v>0</v>
      </c>
      <c r="BW41">
        <f t="shared" si="2"/>
        <v>70.459999999999994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1.9312</v>
      </c>
      <c r="K42">
        <v>184.22238200000001</v>
      </c>
      <c r="L42">
        <v>401.66294900000003</v>
      </c>
      <c r="M42">
        <v>71.454400000000007</v>
      </c>
      <c r="N42">
        <v>114.0615</v>
      </c>
      <c r="O42">
        <v>119.411528</v>
      </c>
      <c r="P42">
        <v>133.25280000000001</v>
      </c>
      <c r="Q42">
        <v>13.116034000000001</v>
      </c>
      <c r="R42">
        <v>25.702051000000001</v>
      </c>
      <c r="S42">
        <v>16.019787000000001</v>
      </c>
      <c r="T42">
        <v>0</v>
      </c>
      <c r="U42">
        <v>404.36431199999998</v>
      </c>
      <c r="V42">
        <v>8.7914019999999997</v>
      </c>
      <c r="W42">
        <v>42.785736</v>
      </c>
      <c r="X42">
        <v>142.44108800000001</v>
      </c>
      <c r="Y42">
        <v>0</v>
      </c>
      <c r="Z42">
        <v>0</v>
      </c>
      <c r="AA42">
        <v>40.698186</v>
      </c>
      <c r="AB42">
        <v>38.150972000000003</v>
      </c>
      <c r="AC42">
        <v>28.063047000000001</v>
      </c>
      <c r="AD42">
        <v>35.332946</v>
      </c>
      <c r="AE42">
        <v>47.735937999999997</v>
      </c>
      <c r="AF42">
        <v>0</v>
      </c>
      <c r="AG42">
        <v>36.816011000000003</v>
      </c>
      <c r="AH42">
        <v>147.67934700000001</v>
      </c>
      <c r="AI42">
        <v>14.750506</v>
      </c>
      <c r="AJ42">
        <v>0</v>
      </c>
      <c r="AK42">
        <v>49.626528999999998</v>
      </c>
      <c r="AL42">
        <v>76.634457999999995</v>
      </c>
      <c r="AM42">
        <v>5.0198650000000002</v>
      </c>
      <c r="AN42">
        <v>0.66498900000000005</v>
      </c>
      <c r="AO42">
        <v>23.278684999999999</v>
      </c>
      <c r="AP42">
        <v>11.132402000000001</v>
      </c>
      <c r="AQ42">
        <v>0</v>
      </c>
      <c r="AR42">
        <v>46.904986000000001</v>
      </c>
      <c r="AS42">
        <v>30.800113</v>
      </c>
      <c r="AT42">
        <v>10.860683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70.53</v>
      </c>
      <c r="BA42">
        <f t="shared" si="1"/>
        <v>2393.8968320000008</v>
      </c>
      <c r="BD42">
        <v>15.5</v>
      </c>
      <c r="BE42">
        <v>7.37</v>
      </c>
      <c r="BF42">
        <v>1.05</v>
      </c>
      <c r="BG42">
        <v>3.93</v>
      </c>
      <c r="BH42">
        <v>5.61</v>
      </c>
      <c r="BI42">
        <v>4.62</v>
      </c>
      <c r="BJ42">
        <v>3</v>
      </c>
      <c r="BK42">
        <v>3.28</v>
      </c>
      <c r="BL42">
        <v>2.15</v>
      </c>
      <c r="BM42">
        <v>1.53</v>
      </c>
      <c r="BN42">
        <v>0.51</v>
      </c>
      <c r="BO42">
        <v>15.23</v>
      </c>
      <c r="BP42">
        <v>0</v>
      </c>
      <c r="BQ42">
        <v>4.24</v>
      </c>
      <c r="BR42">
        <v>2.08</v>
      </c>
      <c r="BS42">
        <v>0.43</v>
      </c>
      <c r="BT42">
        <v>0</v>
      </c>
      <c r="BU42">
        <v>0</v>
      </c>
      <c r="BV42">
        <v>0</v>
      </c>
      <c r="BW42">
        <f t="shared" si="2"/>
        <v>70.53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1.9312</v>
      </c>
      <c r="K43">
        <v>184.22238200000001</v>
      </c>
      <c r="L43">
        <v>401.66294900000003</v>
      </c>
      <c r="M43">
        <v>71.454400000000007</v>
      </c>
      <c r="N43">
        <v>114.0615</v>
      </c>
      <c r="O43">
        <v>119.411528</v>
      </c>
      <c r="P43">
        <v>133.25280000000001</v>
      </c>
      <c r="Q43">
        <v>13.116034000000001</v>
      </c>
      <c r="R43">
        <v>25.702051000000001</v>
      </c>
      <c r="S43">
        <v>16.019787000000001</v>
      </c>
      <c r="T43">
        <v>0</v>
      </c>
      <c r="U43">
        <v>404.36431199999998</v>
      </c>
      <c r="V43">
        <v>8.7914019999999997</v>
      </c>
      <c r="W43">
        <v>42.785736</v>
      </c>
      <c r="X43">
        <v>142.44108800000001</v>
      </c>
      <c r="Y43">
        <v>0</v>
      </c>
      <c r="Z43">
        <v>0</v>
      </c>
      <c r="AA43">
        <v>40.698186</v>
      </c>
      <c r="AB43">
        <v>38.150972000000003</v>
      </c>
      <c r="AC43">
        <v>28.063047000000001</v>
      </c>
      <c r="AD43">
        <v>35.332946</v>
      </c>
      <c r="AE43">
        <v>47.735937999999997</v>
      </c>
      <c r="AF43">
        <v>0</v>
      </c>
      <c r="AG43">
        <v>36.816011000000003</v>
      </c>
      <c r="AH43">
        <v>147.67934700000001</v>
      </c>
      <c r="AI43">
        <v>14.750506</v>
      </c>
      <c r="AJ43">
        <v>0</v>
      </c>
      <c r="AK43">
        <v>49.626528999999998</v>
      </c>
      <c r="AL43">
        <v>76.634457999999995</v>
      </c>
      <c r="AM43">
        <v>5.0198650000000002</v>
      </c>
      <c r="AN43">
        <v>0.66498900000000005</v>
      </c>
      <c r="AO43">
        <v>19.872047999999999</v>
      </c>
      <c r="AP43">
        <v>11.132402000000001</v>
      </c>
      <c r="AQ43">
        <v>0</v>
      </c>
      <c r="AR43">
        <v>46.904986000000001</v>
      </c>
      <c r="AS43">
        <v>30.800113</v>
      </c>
      <c r="AT43">
        <v>10.860683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70.53</v>
      </c>
      <c r="BA43">
        <f t="shared" si="1"/>
        <v>2390.4901950000008</v>
      </c>
      <c r="BD43">
        <v>15.5</v>
      </c>
      <c r="BE43">
        <v>7.37</v>
      </c>
      <c r="BF43">
        <v>1.05</v>
      </c>
      <c r="BG43">
        <v>3.93</v>
      </c>
      <c r="BH43">
        <v>5.61</v>
      </c>
      <c r="BI43">
        <v>4.62</v>
      </c>
      <c r="BJ43">
        <v>3</v>
      </c>
      <c r="BK43">
        <v>3.28</v>
      </c>
      <c r="BL43">
        <v>2.15</v>
      </c>
      <c r="BM43">
        <v>1.53</v>
      </c>
      <c r="BN43">
        <v>0.51</v>
      </c>
      <c r="BO43">
        <v>15.23</v>
      </c>
      <c r="BP43">
        <v>0</v>
      </c>
      <c r="BQ43">
        <v>4.24</v>
      </c>
      <c r="BR43">
        <v>2.08</v>
      </c>
      <c r="BS43">
        <v>0.43</v>
      </c>
      <c r="BT43">
        <v>0</v>
      </c>
      <c r="BU43">
        <v>0</v>
      </c>
      <c r="BV43">
        <v>0</v>
      </c>
      <c r="BW43">
        <f t="shared" si="2"/>
        <v>70.53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1.9312</v>
      </c>
      <c r="K44">
        <v>184.22238200000001</v>
      </c>
      <c r="L44">
        <v>401.66294900000003</v>
      </c>
      <c r="M44">
        <v>71.454400000000007</v>
      </c>
      <c r="N44">
        <v>114.0615</v>
      </c>
      <c r="O44">
        <v>119.411528</v>
      </c>
      <c r="P44">
        <v>133.25280000000001</v>
      </c>
      <c r="Q44">
        <v>13.116034000000001</v>
      </c>
      <c r="R44">
        <v>25.702051000000001</v>
      </c>
      <c r="S44">
        <v>16.019787000000001</v>
      </c>
      <c r="T44">
        <v>0</v>
      </c>
      <c r="U44">
        <v>404.36431199999998</v>
      </c>
      <c r="V44">
        <v>8.7914019999999997</v>
      </c>
      <c r="W44">
        <v>42.785736</v>
      </c>
      <c r="X44">
        <v>142.44108800000001</v>
      </c>
      <c r="Y44">
        <v>0</v>
      </c>
      <c r="Z44">
        <v>0</v>
      </c>
      <c r="AA44">
        <v>40.698186</v>
      </c>
      <c r="AB44">
        <v>38.150972000000003</v>
      </c>
      <c r="AC44">
        <v>28.063047000000001</v>
      </c>
      <c r="AD44">
        <v>35.332946</v>
      </c>
      <c r="AE44">
        <v>47.735937999999997</v>
      </c>
      <c r="AF44">
        <v>0</v>
      </c>
      <c r="AG44">
        <v>36.816011000000003</v>
      </c>
      <c r="AH44">
        <v>147.67934700000001</v>
      </c>
      <c r="AI44">
        <v>14.750506</v>
      </c>
      <c r="AJ44">
        <v>0</v>
      </c>
      <c r="AK44">
        <v>49.626528999999998</v>
      </c>
      <c r="AL44">
        <v>76.634457999999995</v>
      </c>
      <c r="AM44">
        <v>5.0198650000000002</v>
      </c>
      <c r="AN44">
        <v>0.66498900000000005</v>
      </c>
      <c r="AO44">
        <v>19.872047999999999</v>
      </c>
      <c r="AP44">
        <v>11.132402000000001</v>
      </c>
      <c r="AQ44">
        <v>0</v>
      </c>
      <c r="AR44">
        <v>46.904986000000001</v>
      </c>
      <c r="AS44">
        <v>30.800113</v>
      </c>
      <c r="AT44">
        <v>10.860683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70.67</v>
      </c>
      <c r="BA44">
        <f t="shared" si="1"/>
        <v>2390.6301950000006</v>
      </c>
      <c r="BD44">
        <v>15.5</v>
      </c>
      <c r="BE44">
        <v>7.37</v>
      </c>
      <c r="BF44">
        <v>1.05</v>
      </c>
      <c r="BG44">
        <v>3.93</v>
      </c>
      <c r="BH44">
        <v>5.61</v>
      </c>
      <c r="BI44">
        <v>4.62</v>
      </c>
      <c r="BJ44">
        <v>3</v>
      </c>
      <c r="BK44">
        <v>3.35</v>
      </c>
      <c r="BL44">
        <v>2.2200000000000002</v>
      </c>
      <c r="BM44">
        <v>1.53</v>
      </c>
      <c r="BN44">
        <v>0.51</v>
      </c>
      <c r="BO44">
        <v>15.23</v>
      </c>
      <c r="BP44">
        <v>0</v>
      </c>
      <c r="BQ44">
        <v>4.24</v>
      </c>
      <c r="BR44">
        <v>2.08</v>
      </c>
      <c r="BS44">
        <v>0.43</v>
      </c>
      <c r="BT44">
        <v>0</v>
      </c>
      <c r="BU44">
        <v>0</v>
      </c>
      <c r="BV44">
        <v>0</v>
      </c>
      <c r="BW44">
        <f t="shared" si="2"/>
        <v>70.67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1.9312</v>
      </c>
      <c r="K45">
        <v>179.39438200000001</v>
      </c>
      <c r="L45">
        <v>400.99668500000001</v>
      </c>
      <c r="M45">
        <v>71.454400000000007</v>
      </c>
      <c r="N45">
        <v>114.0615</v>
      </c>
      <c r="O45">
        <v>119.411528</v>
      </c>
      <c r="P45">
        <v>133.25280000000001</v>
      </c>
      <c r="Q45">
        <v>13.048442</v>
      </c>
      <c r="R45">
        <v>25.537898999999999</v>
      </c>
      <c r="S45">
        <v>15.923227000000001</v>
      </c>
      <c r="T45">
        <v>0</v>
      </c>
      <c r="U45">
        <v>404.36431199999998</v>
      </c>
      <c r="V45">
        <v>8.7914019999999997</v>
      </c>
      <c r="W45">
        <v>36.746198</v>
      </c>
      <c r="X45">
        <v>120.748183</v>
      </c>
      <c r="Y45">
        <v>0</v>
      </c>
      <c r="Z45">
        <v>0</v>
      </c>
      <c r="AA45">
        <v>40.698186</v>
      </c>
      <c r="AB45">
        <v>38.150972000000003</v>
      </c>
      <c r="AC45">
        <v>28.063047000000001</v>
      </c>
      <c r="AD45">
        <v>35.332946</v>
      </c>
      <c r="AE45">
        <v>47.735937999999997</v>
      </c>
      <c r="AF45">
        <v>0</v>
      </c>
      <c r="AG45">
        <v>36.816011000000003</v>
      </c>
      <c r="AH45">
        <v>147.67934700000001</v>
      </c>
      <c r="AI45">
        <v>14.750506</v>
      </c>
      <c r="AJ45">
        <v>0</v>
      </c>
      <c r="AK45">
        <v>49.626528999999998</v>
      </c>
      <c r="AL45">
        <v>76.634457999999995</v>
      </c>
      <c r="AM45">
        <v>5.0198650000000002</v>
      </c>
      <c r="AN45">
        <v>0.66498900000000005</v>
      </c>
      <c r="AO45">
        <v>19.872047999999999</v>
      </c>
      <c r="AP45">
        <v>11.132402000000001</v>
      </c>
      <c r="AQ45">
        <v>0</v>
      </c>
      <c r="AR45">
        <v>46.904986000000001</v>
      </c>
      <c r="AS45">
        <v>30.800113</v>
      </c>
      <c r="AT45">
        <v>10.860683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70.67</v>
      </c>
      <c r="BA45">
        <f t="shared" si="1"/>
        <v>2357.0751840000003</v>
      </c>
      <c r="BD45">
        <v>15.5</v>
      </c>
      <c r="BE45">
        <v>7.37</v>
      </c>
      <c r="BF45">
        <v>1.05</v>
      </c>
      <c r="BG45">
        <v>3.93</v>
      </c>
      <c r="BH45">
        <v>5.61</v>
      </c>
      <c r="BI45">
        <v>4.62</v>
      </c>
      <c r="BJ45">
        <v>3</v>
      </c>
      <c r="BK45">
        <v>3.35</v>
      </c>
      <c r="BL45">
        <v>2.2200000000000002</v>
      </c>
      <c r="BM45">
        <v>1.53</v>
      </c>
      <c r="BN45">
        <v>0.51</v>
      </c>
      <c r="BO45">
        <v>15.23</v>
      </c>
      <c r="BP45">
        <v>0</v>
      </c>
      <c r="BQ45">
        <v>4.24</v>
      </c>
      <c r="BR45">
        <v>2.08</v>
      </c>
      <c r="BS45">
        <v>0.43</v>
      </c>
      <c r="BT45">
        <v>0</v>
      </c>
      <c r="BU45">
        <v>0</v>
      </c>
      <c r="BV45">
        <v>0</v>
      </c>
      <c r="BW45">
        <f t="shared" si="2"/>
        <v>70.67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1.9312</v>
      </c>
      <c r="K46">
        <v>179.39438200000001</v>
      </c>
      <c r="L46">
        <v>400.99668500000001</v>
      </c>
      <c r="M46">
        <v>71.454400000000007</v>
      </c>
      <c r="N46">
        <v>114.0615</v>
      </c>
      <c r="O46">
        <v>119.411528</v>
      </c>
      <c r="P46">
        <v>133.25280000000001</v>
      </c>
      <c r="Q46">
        <v>13.048442</v>
      </c>
      <c r="R46">
        <v>25.537898999999999</v>
      </c>
      <c r="S46">
        <v>15.923227000000001</v>
      </c>
      <c r="T46">
        <v>0</v>
      </c>
      <c r="U46">
        <v>404.36431199999998</v>
      </c>
      <c r="V46">
        <v>8.7914019999999997</v>
      </c>
      <c r="W46">
        <v>36.746198</v>
      </c>
      <c r="X46">
        <v>120.748183</v>
      </c>
      <c r="Y46">
        <v>0</v>
      </c>
      <c r="Z46">
        <v>0</v>
      </c>
      <c r="AA46">
        <v>40.698186</v>
      </c>
      <c r="AB46">
        <v>38.150972000000003</v>
      </c>
      <c r="AC46">
        <v>28.063047000000001</v>
      </c>
      <c r="AD46">
        <v>35.332946</v>
      </c>
      <c r="AE46">
        <v>47.735937999999997</v>
      </c>
      <c r="AF46">
        <v>0</v>
      </c>
      <c r="AG46">
        <v>36.816011000000003</v>
      </c>
      <c r="AH46">
        <v>147.67934700000001</v>
      </c>
      <c r="AI46">
        <v>14.750506</v>
      </c>
      <c r="AJ46">
        <v>0</v>
      </c>
      <c r="AK46">
        <v>49.626528999999998</v>
      </c>
      <c r="AL46">
        <v>76.634457999999995</v>
      </c>
      <c r="AM46">
        <v>5.0198650000000002</v>
      </c>
      <c r="AN46">
        <v>0.66498900000000005</v>
      </c>
      <c r="AO46">
        <v>19.872047999999999</v>
      </c>
      <c r="AP46">
        <v>11.132402000000001</v>
      </c>
      <c r="AQ46">
        <v>0</v>
      </c>
      <c r="AR46">
        <v>46.904986000000001</v>
      </c>
      <c r="AS46">
        <v>30.800113</v>
      </c>
      <c r="AT46">
        <v>10.860683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70.67</v>
      </c>
      <c r="BA46">
        <f t="shared" si="1"/>
        <v>2357.0751840000003</v>
      </c>
      <c r="BD46">
        <v>15.5</v>
      </c>
      <c r="BE46">
        <v>7.37</v>
      </c>
      <c r="BF46">
        <v>1.05</v>
      </c>
      <c r="BG46">
        <v>3.93</v>
      </c>
      <c r="BH46">
        <v>5.61</v>
      </c>
      <c r="BI46">
        <v>4.62</v>
      </c>
      <c r="BJ46">
        <v>3</v>
      </c>
      <c r="BK46">
        <v>3.35</v>
      </c>
      <c r="BL46">
        <v>2.2200000000000002</v>
      </c>
      <c r="BM46">
        <v>1.53</v>
      </c>
      <c r="BN46">
        <v>0.51</v>
      </c>
      <c r="BO46">
        <v>15.23</v>
      </c>
      <c r="BP46">
        <v>0</v>
      </c>
      <c r="BQ46">
        <v>4.24</v>
      </c>
      <c r="BR46">
        <v>2.08</v>
      </c>
      <c r="BS46">
        <v>0.43</v>
      </c>
      <c r="BT46">
        <v>0</v>
      </c>
      <c r="BU46">
        <v>0</v>
      </c>
      <c r="BV46">
        <v>0</v>
      </c>
      <c r="BW46">
        <f t="shared" si="2"/>
        <v>70.67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1.9312</v>
      </c>
      <c r="K47">
        <v>179.39438200000001</v>
      </c>
      <c r="L47">
        <v>400.99668500000001</v>
      </c>
      <c r="M47">
        <v>71.454400000000007</v>
      </c>
      <c r="N47">
        <v>114.0615</v>
      </c>
      <c r="O47">
        <v>119.411528</v>
      </c>
      <c r="P47">
        <v>133.25280000000001</v>
      </c>
      <c r="Q47">
        <v>13.048442</v>
      </c>
      <c r="R47">
        <v>25.537898999999999</v>
      </c>
      <c r="S47">
        <v>15.923227000000001</v>
      </c>
      <c r="T47">
        <v>0</v>
      </c>
      <c r="U47">
        <v>404.36431199999998</v>
      </c>
      <c r="V47">
        <v>8.7914019999999997</v>
      </c>
      <c r="W47">
        <v>36.746198</v>
      </c>
      <c r="X47">
        <v>120.748183</v>
      </c>
      <c r="Y47">
        <v>0</v>
      </c>
      <c r="Z47">
        <v>0</v>
      </c>
      <c r="AA47">
        <v>40.698186</v>
      </c>
      <c r="AB47">
        <v>38.150972000000003</v>
      </c>
      <c r="AC47">
        <v>28.063047000000001</v>
      </c>
      <c r="AD47">
        <v>35.332946</v>
      </c>
      <c r="AE47">
        <v>31.714939000000001</v>
      </c>
      <c r="AF47">
        <v>0</v>
      </c>
      <c r="AG47">
        <v>36.816011000000003</v>
      </c>
      <c r="AH47">
        <v>147.67934700000001</v>
      </c>
      <c r="AI47">
        <v>14.750506</v>
      </c>
      <c r="AJ47">
        <v>0</v>
      </c>
      <c r="AK47">
        <v>49.626528999999998</v>
      </c>
      <c r="AL47">
        <v>76.634457999999995</v>
      </c>
      <c r="AM47">
        <v>5.0198650000000002</v>
      </c>
      <c r="AN47">
        <v>0.66498900000000005</v>
      </c>
      <c r="AO47">
        <v>19.872047999999999</v>
      </c>
      <c r="AP47">
        <v>11.132402000000001</v>
      </c>
      <c r="AQ47">
        <v>0</v>
      </c>
      <c r="AR47">
        <v>46.904986000000001</v>
      </c>
      <c r="AS47">
        <v>30.654633</v>
      </c>
      <c r="AT47">
        <v>10.860683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70.67</v>
      </c>
      <c r="BA47">
        <f t="shared" si="1"/>
        <v>2340.9087050000007</v>
      </c>
      <c r="BD47">
        <v>15.5</v>
      </c>
      <c r="BE47">
        <v>7.37</v>
      </c>
      <c r="BF47">
        <v>1.05</v>
      </c>
      <c r="BG47">
        <v>3.93</v>
      </c>
      <c r="BH47">
        <v>5.61</v>
      </c>
      <c r="BI47">
        <v>4.62</v>
      </c>
      <c r="BJ47">
        <v>3</v>
      </c>
      <c r="BK47">
        <v>3.35</v>
      </c>
      <c r="BL47">
        <v>2.2200000000000002</v>
      </c>
      <c r="BM47">
        <v>1.53</v>
      </c>
      <c r="BN47">
        <v>0.51</v>
      </c>
      <c r="BO47">
        <v>15.23</v>
      </c>
      <c r="BP47">
        <v>0</v>
      </c>
      <c r="BQ47">
        <v>4.24</v>
      </c>
      <c r="BR47">
        <v>2.08</v>
      </c>
      <c r="BS47">
        <v>0.43</v>
      </c>
      <c r="BT47">
        <v>0</v>
      </c>
      <c r="BU47">
        <v>0</v>
      </c>
      <c r="BV47">
        <v>0</v>
      </c>
      <c r="BW47">
        <f t="shared" si="2"/>
        <v>70.67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1.9312</v>
      </c>
      <c r="K48">
        <v>179.39438200000001</v>
      </c>
      <c r="L48">
        <v>400.99668500000001</v>
      </c>
      <c r="M48">
        <v>71.454400000000007</v>
      </c>
      <c r="N48">
        <v>114.0615</v>
      </c>
      <c r="O48">
        <v>119.411528</v>
      </c>
      <c r="P48">
        <v>133.25280000000001</v>
      </c>
      <c r="Q48">
        <v>13.048442</v>
      </c>
      <c r="R48">
        <v>25.537898999999999</v>
      </c>
      <c r="S48">
        <v>15.923227000000001</v>
      </c>
      <c r="T48">
        <v>0</v>
      </c>
      <c r="U48">
        <v>404.36431199999998</v>
      </c>
      <c r="V48">
        <v>8.7914019999999997</v>
      </c>
      <c r="W48">
        <v>36.746198</v>
      </c>
      <c r="X48">
        <v>120.748183</v>
      </c>
      <c r="Y48">
        <v>0</v>
      </c>
      <c r="Z48">
        <v>0</v>
      </c>
      <c r="AA48">
        <v>40.698186</v>
      </c>
      <c r="AB48">
        <v>38.150972000000003</v>
      </c>
      <c r="AC48">
        <v>28.063047000000001</v>
      </c>
      <c r="AD48">
        <v>35.332946</v>
      </c>
      <c r="AE48">
        <v>31.714939000000001</v>
      </c>
      <c r="AF48">
        <v>0</v>
      </c>
      <c r="AG48">
        <v>36.816011000000003</v>
      </c>
      <c r="AH48">
        <v>147.67934700000001</v>
      </c>
      <c r="AI48">
        <v>14.750506</v>
      </c>
      <c r="AJ48">
        <v>0</v>
      </c>
      <c r="AK48">
        <v>49.626528999999998</v>
      </c>
      <c r="AL48">
        <v>76.634457999999995</v>
      </c>
      <c r="AM48">
        <v>5.0198650000000002</v>
      </c>
      <c r="AN48">
        <v>0.66498900000000005</v>
      </c>
      <c r="AO48">
        <v>19.872047999999999</v>
      </c>
      <c r="AP48">
        <v>11.132402000000001</v>
      </c>
      <c r="AQ48">
        <v>0</v>
      </c>
      <c r="AR48">
        <v>46.904986000000001</v>
      </c>
      <c r="AS48">
        <v>30.654633</v>
      </c>
      <c r="AT48">
        <v>10.860683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70.67</v>
      </c>
      <c r="BA48">
        <f t="shared" si="1"/>
        <v>2340.9087050000007</v>
      </c>
      <c r="BD48">
        <v>15.5</v>
      </c>
      <c r="BE48">
        <v>7.37</v>
      </c>
      <c r="BF48">
        <v>1.05</v>
      </c>
      <c r="BG48">
        <v>3.93</v>
      </c>
      <c r="BH48">
        <v>5.61</v>
      </c>
      <c r="BI48">
        <v>4.62</v>
      </c>
      <c r="BJ48">
        <v>3</v>
      </c>
      <c r="BK48">
        <v>3.35</v>
      </c>
      <c r="BL48">
        <v>2.2200000000000002</v>
      </c>
      <c r="BM48">
        <v>1.53</v>
      </c>
      <c r="BN48">
        <v>0.51</v>
      </c>
      <c r="BO48">
        <v>15.23</v>
      </c>
      <c r="BP48">
        <v>0</v>
      </c>
      <c r="BQ48">
        <v>4.24</v>
      </c>
      <c r="BR48">
        <v>2.08</v>
      </c>
      <c r="BS48">
        <v>0.43</v>
      </c>
      <c r="BT48">
        <v>0</v>
      </c>
      <c r="BU48">
        <v>0</v>
      </c>
      <c r="BV48">
        <v>0</v>
      </c>
      <c r="BW48">
        <f t="shared" si="2"/>
        <v>70.67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1.9312</v>
      </c>
      <c r="K49">
        <v>179.39438200000001</v>
      </c>
      <c r="L49">
        <v>400.99668500000001</v>
      </c>
      <c r="M49">
        <v>71.454400000000007</v>
      </c>
      <c r="N49">
        <v>114.0615</v>
      </c>
      <c r="O49">
        <v>119.411528</v>
      </c>
      <c r="P49">
        <v>133.25280000000001</v>
      </c>
      <c r="Q49">
        <v>13.048442</v>
      </c>
      <c r="R49">
        <v>25.537898999999999</v>
      </c>
      <c r="S49">
        <v>15.923227000000001</v>
      </c>
      <c r="T49">
        <v>0</v>
      </c>
      <c r="U49">
        <v>404.36431199999998</v>
      </c>
      <c r="V49">
        <v>8.7914019999999997</v>
      </c>
      <c r="W49">
        <v>36.746198</v>
      </c>
      <c r="X49">
        <v>120.748183</v>
      </c>
      <c r="Y49">
        <v>0</v>
      </c>
      <c r="Z49">
        <v>0</v>
      </c>
      <c r="AA49">
        <v>40.698186</v>
      </c>
      <c r="AB49">
        <v>38.150972000000003</v>
      </c>
      <c r="AC49">
        <v>28.063047000000001</v>
      </c>
      <c r="AD49">
        <v>35.332946</v>
      </c>
      <c r="AE49">
        <v>31.714939000000001</v>
      </c>
      <c r="AF49">
        <v>0</v>
      </c>
      <c r="AG49">
        <v>36.816011000000003</v>
      </c>
      <c r="AH49">
        <v>147.67934700000001</v>
      </c>
      <c r="AI49">
        <v>14.750506</v>
      </c>
      <c r="AJ49">
        <v>0</v>
      </c>
      <c r="AK49">
        <v>49.626528999999998</v>
      </c>
      <c r="AL49">
        <v>76.634457999999995</v>
      </c>
      <c r="AM49">
        <v>5.0198650000000002</v>
      </c>
      <c r="AN49">
        <v>0.66498900000000005</v>
      </c>
      <c r="AO49">
        <v>20.723707000000001</v>
      </c>
      <c r="AP49">
        <v>9.2770019999999995</v>
      </c>
      <c r="AQ49">
        <v>0</v>
      </c>
      <c r="AR49">
        <v>46.904986000000001</v>
      </c>
      <c r="AS49">
        <v>30.524740000000001</v>
      </c>
      <c r="AT49">
        <v>10.860683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70.67</v>
      </c>
      <c r="BA49">
        <f t="shared" si="1"/>
        <v>2339.775071</v>
      </c>
      <c r="BD49">
        <v>15.5</v>
      </c>
      <c r="BE49">
        <v>7.37</v>
      </c>
      <c r="BF49">
        <v>1.05</v>
      </c>
      <c r="BG49">
        <v>3.93</v>
      </c>
      <c r="BH49">
        <v>5.61</v>
      </c>
      <c r="BI49">
        <v>4.62</v>
      </c>
      <c r="BJ49">
        <v>3</v>
      </c>
      <c r="BK49">
        <v>3.35</v>
      </c>
      <c r="BL49">
        <v>2.2200000000000002</v>
      </c>
      <c r="BM49">
        <v>1.53</v>
      </c>
      <c r="BN49">
        <v>0.51</v>
      </c>
      <c r="BO49">
        <v>15.23</v>
      </c>
      <c r="BP49">
        <v>0</v>
      </c>
      <c r="BQ49">
        <v>4.24</v>
      </c>
      <c r="BR49">
        <v>2.08</v>
      </c>
      <c r="BS49">
        <v>0.43</v>
      </c>
      <c r="BT49">
        <v>0</v>
      </c>
      <c r="BU49">
        <v>0</v>
      </c>
      <c r="BV49">
        <v>0</v>
      </c>
      <c r="BW49">
        <f t="shared" si="2"/>
        <v>70.67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1.9312</v>
      </c>
      <c r="K50">
        <v>179.39438200000001</v>
      </c>
      <c r="L50">
        <v>400.99668500000001</v>
      </c>
      <c r="M50">
        <v>71.454400000000007</v>
      </c>
      <c r="N50">
        <v>114.0615</v>
      </c>
      <c r="O50">
        <v>119.411528</v>
      </c>
      <c r="P50">
        <v>133.25280000000001</v>
      </c>
      <c r="Q50">
        <v>13.048442</v>
      </c>
      <c r="R50">
        <v>25.537898999999999</v>
      </c>
      <c r="S50">
        <v>15.923227000000001</v>
      </c>
      <c r="T50">
        <v>0</v>
      </c>
      <c r="U50">
        <v>404.36431199999998</v>
      </c>
      <c r="V50">
        <v>8.7914019999999997</v>
      </c>
      <c r="W50">
        <v>36.746198</v>
      </c>
      <c r="X50">
        <v>125.576183</v>
      </c>
      <c r="Y50">
        <v>0</v>
      </c>
      <c r="Z50">
        <v>0</v>
      </c>
      <c r="AA50">
        <v>40.698186</v>
      </c>
      <c r="AB50">
        <v>38.150972000000003</v>
      </c>
      <c r="AC50">
        <v>28.063047000000001</v>
      </c>
      <c r="AD50">
        <v>35.332946</v>
      </c>
      <c r="AE50">
        <v>31.714939000000001</v>
      </c>
      <c r="AF50">
        <v>0</v>
      </c>
      <c r="AG50">
        <v>36.816011000000003</v>
      </c>
      <c r="AH50">
        <v>147.67934700000001</v>
      </c>
      <c r="AI50">
        <v>14.750506</v>
      </c>
      <c r="AJ50">
        <v>0</v>
      </c>
      <c r="AK50">
        <v>49.626528999999998</v>
      </c>
      <c r="AL50">
        <v>76.634457999999995</v>
      </c>
      <c r="AM50">
        <v>5.0198650000000002</v>
      </c>
      <c r="AN50">
        <v>0.66498900000000005</v>
      </c>
      <c r="AO50">
        <v>20.723707000000001</v>
      </c>
      <c r="AP50">
        <v>9.2770019999999995</v>
      </c>
      <c r="AQ50">
        <v>0</v>
      </c>
      <c r="AR50">
        <v>46.904986000000001</v>
      </c>
      <c r="AS50">
        <v>30.524740000000001</v>
      </c>
      <c r="AT50">
        <v>10.860683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70.67</v>
      </c>
      <c r="BA50">
        <f t="shared" si="1"/>
        <v>2344.603071</v>
      </c>
      <c r="BD50">
        <v>15.5</v>
      </c>
      <c r="BE50">
        <v>7.37</v>
      </c>
      <c r="BF50">
        <v>1.05</v>
      </c>
      <c r="BG50">
        <v>3.93</v>
      </c>
      <c r="BH50">
        <v>5.61</v>
      </c>
      <c r="BI50">
        <v>4.62</v>
      </c>
      <c r="BJ50">
        <v>3</v>
      </c>
      <c r="BK50">
        <v>3.35</v>
      </c>
      <c r="BL50">
        <v>2.2200000000000002</v>
      </c>
      <c r="BM50">
        <v>1.53</v>
      </c>
      <c r="BN50">
        <v>0.51</v>
      </c>
      <c r="BO50">
        <v>15.23</v>
      </c>
      <c r="BP50">
        <v>0</v>
      </c>
      <c r="BQ50">
        <v>4.24</v>
      </c>
      <c r="BR50">
        <v>2.08</v>
      </c>
      <c r="BS50">
        <v>0.43</v>
      </c>
      <c r="BT50">
        <v>0</v>
      </c>
      <c r="BU50">
        <v>0</v>
      </c>
      <c r="BV50">
        <v>0</v>
      </c>
      <c r="BW50">
        <f t="shared" si="2"/>
        <v>70.67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1.9312</v>
      </c>
      <c r="K51">
        <v>179.39438200000001</v>
      </c>
      <c r="L51">
        <v>400.99668500000001</v>
      </c>
      <c r="M51">
        <v>71.454400000000007</v>
      </c>
      <c r="N51">
        <v>114.0615</v>
      </c>
      <c r="O51">
        <v>119.411528</v>
      </c>
      <c r="P51">
        <v>133.25280000000001</v>
      </c>
      <c r="Q51">
        <v>13.048442</v>
      </c>
      <c r="R51">
        <v>25.537898999999999</v>
      </c>
      <c r="S51">
        <v>15.923227000000001</v>
      </c>
      <c r="T51">
        <v>0</v>
      </c>
      <c r="U51">
        <v>404.36431199999998</v>
      </c>
      <c r="V51">
        <v>8.7914019999999997</v>
      </c>
      <c r="W51">
        <v>23.619541999999999</v>
      </c>
      <c r="X51">
        <v>106.01399600000001</v>
      </c>
      <c r="Y51">
        <v>0</v>
      </c>
      <c r="Z51">
        <v>0</v>
      </c>
      <c r="AA51">
        <v>40.698186</v>
      </c>
      <c r="AB51">
        <v>38.150972000000003</v>
      </c>
      <c r="AC51">
        <v>28.063047000000001</v>
      </c>
      <c r="AD51">
        <v>35.332946</v>
      </c>
      <c r="AE51">
        <v>31.714939000000001</v>
      </c>
      <c r="AF51">
        <v>0</v>
      </c>
      <c r="AG51">
        <v>36.816011000000003</v>
      </c>
      <c r="AH51">
        <v>147.67934700000001</v>
      </c>
      <c r="AI51">
        <v>14.750506</v>
      </c>
      <c r="AJ51">
        <v>0</v>
      </c>
      <c r="AK51">
        <v>49.626528999999998</v>
      </c>
      <c r="AL51">
        <v>56.10136</v>
      </c>
      <c r="AM51">
        <v>5.0198650000000002</v>
      </c>
      <c r="AN51">
        <v>0.66498900000000005</v>
      </c>
      <c r="AO51">
        <v>20.723707000000001</v>
      </c>
      <c r="AP51">
        <v>9.2770019999999995</v>
      </c>
      <c r="AQ51">
        <v>0</v>
      </c>
      <c r="AR51">
        <v>46.904986000000001</v>
      </c>
      <c r="AS51">
        <v>29.875278000000002</v>
      </c>
      <c r="AT51">
        <v>10.860683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70.67</v>
      </c>
      <c r="BA51">
        <f t="shared" si="1"/>
        <v>2290.7316679999994</v>
      </c>
      <c r="BD51">
        <v>15.5</v>
      </c>
      <c r="BE51">
        <v>7.37</v>
      </c>
      <c r="BF51">
        <v>1.05</v>
      </c>
      <c r="BG51">
        <v>3.93</v>
      </c>
      <c r="BH51">
        <v>5.61</v>
      </c>
      <c r="BI51">
        <v>4.62</v>
      </c>
      <c r="BJ51">
        <v>3</v>
      </c>
      <c r="BK51">
        <v>3.35</v>
      </c>
      <c r="BL51">
        <v>2.2200000000000002</v>
      </c>
      <c r="BM51">
        <v>1.53</v>
      </c>
      <c r="BN51">
        <v>0.51</v>
      </c>
      <c r="BO51">
        <v>15.23</v>
      </c>
      <c r="BP51">
        <v>0</v>
      </c>
      <c r="BQ51">
        <v>4.24</v>
      </c>
      <c r="BR51">
        <v>2.08</v>
      </c>
      <c r="BS51">
        <v>0.43</v>
      </c>
      <c r="BT51">
        <v>0</v>
      </c>
      <c r="BU51">
        <v>0</v>
      </c>
      <c r="BV51">
        <v>0</v>
      </c>
      <c r="BW51">
        <f t="shared" si="2"/>
        <v>70.67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1.9312</v>
      </c>
      <c r="K52">
        <v>179.39438200000001</v>
      </c>
      <c r="L52">
        <v>400.99668500000001</v>
      </c>
      <c r="M52">
        <v>71.454400000000007</v>
      </c>
      <c r="N52">
        <v>114.0615</v>
      </c>
      <c r="O52">
        <v>119.411528</v>
      </c>
      <c r="P52">
        <v>133.25280000000001</v>
      </c>
      <c r="Q52">
        <v>13.048442</v>
      </c>
      <c r="R52">
        <v>25.537898999999999</v>
      </c>
      <c r="S52">
        <v>15.923227000000001</v>
      </c>
      <c r="T52">
        <v>0</v>
      </c>
      <c r="U52">
        <v>404.36431199999998</v>
      </c>
      <c r="V52">
        <v>8.7914019999999997</v>
      </c>
      <c r="W52">
        <v>23.619541999999999</v>
      </c>
      <c r="X52">
        <v>106.01399600000001</v>
      </c>
      <c r="Y52">
        <v>0</v>
      </c>
      <c r="Z52">
        <v>0</v>
      </c>
      <c r="AA52">
        <v>40.698186</v>
      </c>
      <c r="AB52">
        <v>38.150972000000003</v>
      </c>
      <c r="AC52">
        <v>28.063047000000001</v>
      </c>
      <c r="AD52">
        <v>35.332946</v>
      </c>
      <c r="AE52">
        <v>31.714939000000001</v>
      </c>
      <c r="AF52">
        <v>0</v>
      </c>
      <c r="AG52">
        <v>36.816011000000003</v>
      </c>
      <c r="AH52">
        <v>147.67934700000001</v>
      </c>
      <c r="AI52">
        <v>14.750506</v>
      </c>
      <c r="AJ52">
        <v>0</v>
      </c>
      <c r="AK52">
        <v>49.626528999999998</v>
      </c>
      <c r="AL52">
        <v>56.10136</v>
      </c>
      <c r="AM52">
        <v>5.0198650000000002</v>
      </c>
      <c r="AN52">
        <v>0.66498900000000005</v>
      </c>
      <c r="AO52">
        <v>20.723707000000001</v>
      </c>
      <c r="AP52">
        <v>9.2770019999999995</v>
      </c>
      <c r="AQ52">
        <v>0</v>
      </c>
      <c r="AR52">
        <v>46.904986000000001</v>
      </c>
      <c r="AS52">
        <v>29.875278000000002</v>
      </c>
      <c r="AT52">
        <v>10.860683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70.67</v>
      </c>
      <c r="BA52">
        <f t="shared" si="1"/>
        <v>2290.7316679999994</v>
      </c>
      <c r="BD52">
        <v>15.5</v>
      </c>
      <c r="BE52">
        <v>7.37</v>
      </c>
      <c r="BF52">
        <v>1.05</v>
      </c>
      <c r="BG52">
        <v>3.93</v>
      </c>
      <c r="BH52">
        <v>5.61</v>
      </c>
      <c r="BI52">
        <v>4.62</v>
      </c>
      <c r="BJ52">
        <v>3</v>
      </c>
      <c r="BK52">
        <v>3.35</v>
      </c>
      <c r="BL52">
        <v>2.2200000000000002</v>
      </c>
      <c r="BM52">
        <v>1.53</v>
      </c>
      <c r="BN52">
        <v>0.51</v>
      </c>
      <c r="BO52">
        <v>15.23</v>
      </c>
      <c r="BP52">
        <v>0</v>
      </c>
      <c r="BQ52">
        <v>4.24</v>
      </c>
      <c r="BR52">
        <v>2.08</v>
      </c>
      <c r="BS52">
        <v>0.43</v>
      </c>
      <c r="BT52">
        <v>0</v>
      </c>
      <c r="BU52">
        <v>0</v>
      </c>
      <c r="BV52">
        <v>0</v>
      </c>
      <c r="BW52">
        <f t="shared" si="2"/>
        <v>70.67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1.9312</v>
      </c>
      <c r="K53">
        <v>179.39438200000001</v>
      </c>
      <c r="L53">
        <v>400.06970899999999</v>
      </c>
      <c r="M53">
        <v>71.454400000000007</v>
      </c>
      <c r="N53">
        <v>114.0615</v>
      </c>
      <c r="O53">
        <v>119.411528</v>
      </c>
      <c r="P53">
        <v>133.25280000000001</v>
      </c>
      <c r="Q53">
        <v>12.150434000000001</v>
      </c>
      <c r="R53">
        <v>23.770851</v>
      </c>
      <c r="S53">
        <v>15.054187000000001</v>
      </c>
      <c r="T53">
        <v>0</v>
      </c>
      <c r="U53">
        <v>404.36431199999998</v>
      </c>
      <c r="V53">
        <v>8.7914019999999997</v>
      </c>
      <c r="W53">
        <v>23.619541999999999</v>
      </c>
      <c r="X53">
        <v>101.185996</v>
      </c>
      <c r="Y53">
        <v>0</v>
      </c>
      <c r="Z53">
        <v>0</v>
      </c>
      <c r="AA53">
        <v>40.698186</v>
      </c>
      <c r="AB53">
        <v>38.150972000000003</v>
      </c>
      <c r="AC53">
        <v>28.063047000000001</v>
      </c>
      <c r="AD53">
        <v>35.332946</v>
      </c>
      <c r="AE53">
        <v>47.735937999999997</v>
      </c>
      <c r="AF53">
        <v>0</v>
      </c>
      <c r="AG53">
        <v>36.816011000000003</v>
      </c>
      <c r="AH53">
        <v>147.67934700000001</v>
      </c>
      <c r="AI53">
        <v>14.750506</v>
      </c>
      <c r="AJ53">
        <v>0</v>
      </c>
      <c r="AK53">
        <v>49.626528999999998</v>
      </c>
      <c r="AL53">
        <v>56.10136</v>
      </c>
      <c r="AM53">
        <v>5.0198650000000002</v>
      </c>
      <c r="AN53">
        <v>0.66498900000000005</v>
      </c>
      <c r="AO53">
        <v>20.723707000000001</v>
      </c>
      <c r="AP53">
        <v>11.132402000000001</v>
      </c>
      <c r="AQ53">
        <v>0</v>
      </c>
      <c r="AR53">
        <v>46.904986000000001</v>
      </c>
      <c r="AS53">
        <v>29.875278000000002</v>
      </c>
      <c r="AT53">
        <v>10.860683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70.67</v>
      </c>
      <c r="BA53">
        <f t="shared" si="1"/>
        <v>2299.3189950000001</v>
      </c>
      <c r="BD53">
        <v>15.5</v>
      </c>
      <c r="BE53">
        <v>7.37</v>
      </c>
      <c r="BF53">
        <v>1.05</v>
      </c>
      <c r="BG53">
        <v>3.93</v>
      </c>
      <c r="BH53">
        <v>5.61</v>
      </c>
      <c r="BI53">
        <v>4.62</v>
      </c>
      <c r="BJ53">
        <v>3</v>
      </c>
      <c r="BK53">
        <v>3.35</v>
      </c>
      <c r="BL53">
        <v>2.2200000000000002</v>
      </c>
      <c r="BM53">
        <v>1.53</v>
      </c>
      <c r="BN53">
        <v>0.51</v>
      </c>
      <c r="BO53">
        <v>15.23</v>
      </c>
      <c r="BP53">
        <v>0</v>
      </c>
      <c r="BQ53">
        <v>4.24</v>
      </c>
      <c r="BR53">
        <v>2.08</v>
      </c>
      <c r="BS53">
        <v>0.43</v>
      </c>
      <c r="BT53">
        <v>0</v>
      </c>
      <c r="BU53">
        <v>0</v>
      </c>
      <c r="BV53">
        <v>0</v>
      </c>
      <c r="BW53">
        <f t="shared" si="2"/>
        <v>70.67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1.9312</v>
      </c>
      <c r="K54">
        <v>179.39438200000001</v>
      </c>
      <c r="L54">
        <v>400.06970899999999</v>
      </c>
      <c r="M54">
        <v>71.454400000000007</v>
      </c>
      <c r="N54">
        <v>114.0615</v>
      </c>
      <c r="O54">
        <v>119.411528</v>
      </c>
      <c r="P54">
        <v>133.25280000000001</v>
      </c>
      <c r="Q54">
        <v>12.150434000000001</v>
      </c>
      <c r="R54">
        <v>23.770851</v>
      </c>
      <c r="S54">
        <v>15.054187000000001</v>
      </c>
      <c r="T54">
        <v>0</v>
      </c>
      <c r="U54">
        <v>404.36431199999998</v>
      </c>
      <c r="V54">
        <v>8.7914019999999997</v>
      </c>
      <c r="W54">
        <v>23.619541999999999</v>
      </c>
      <c r="X54">
        <v>101.185996</v>
      </c>
      <c r="Y54">
        <v>0</v>
      </c>
      <c r="Z54">
        <v>0</v>
      </c>
      <c r="AA54">
        <v>40.698186</v>
      </c>
      <c r="AB54">
        <v>38.150972000000003</v>
      </c>
      <c r="AC54">
        <v>28.063047000000001</v>
      </c>
      <c r="AD54">
        <v>35.332946</v>
      </c>
      <c r="AE54">
        <v>47.735937999999997</v>
      </c>
      <c r="AF54">
        <v>0</v>
      </c>
      <c r="AG54">
        <v>36.816011000000003</v>
      </c>
      <c r="AH54">
        <v>147.67934700000001</v>
      </c>
      <c r="AI54">
        <v>14.750506</v>
      </c>
      <c r="AJ54">
        <v>0</v>
      </c>
      <c r="AK54">
        <v>49.626528999999998</v>
      </c>
      <c r="AL54">
        <v>76.634457999999995</v>
      </c>
      <c r="AM54">
        <v>5.0198650000000002</v>
      </c>
      <c r="AN54">
        <v>0.66498900000000005</v>
      </c>
      <c r="AO54">
        <v>20.723707000000001</v>
      </c>
      <c r="AP54">
        <v>11.132402000000001</v>
      </c>
      <c r="AQ54">
        <v>0</v>
      </c>
      <c r="AR54">
        <v>46.904986000000001</v>
      </c>
      <c r="AS54">
        <v>29.875278000000002</v>
      </c>
      <c r="AT54">
        <v>10.860683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70.52</v>
      </c>
      <c r="BA54">
        <f t="shared" si="1"/>
        <v>2319.7020930000003</v>
      </c>
      <c r="BD54">
        <v>15.5</v>
      </c>
      <c r="BE54">
        <v>7.37</v>
      </c>
      <c r="BF54">
        <v>1.05</v>
      </c>
      <c r="BG54">
        <v>3.93</v>
      </c>
      <c r="BH54">
        <v>5.61</v>
      </c>
      <c r="BI54">
        <v>4.62</v>
      </c>
      <c r="BJ54">
        <v>3</v>
      </c>
      <c r="BK54">
        <v>3.27</v>
      </c>
      <c r="BL54">
        <v>2.15</v>
      </c>
      <c r="BM54">
        <v>1.53</v>
      </c>
      <c r="BN54">
        <v>0.51</v>
      </c>
      <c r="BO54">
        <v>15.23</v>
      </c>
      <c r="BP54">
        <v>0</v>
      </c>
      <c r="BQ54">
        <v>4.24</v>
      </c>
      <c r="BR54">
        <v>2.08</v>
      </c>
      <c r="BS54">
        <v>0.43</v>
      </c>
      <c r="BT54">
        <v>0</v>
      </c>
      <c r="BU54">
        <v>0</v>
      </c>
      <c r="BV54">
        <v>0</v>
      </c>
      <c r="BW54">
        <f t="shared" si="2"/>
        <v>70.52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1.9312</v>
      </c>
      <c r="K55">
        <v>179.39438200000001</v>
      </c>
      <c r="L55">
        <v>400.06970899999999</v>
      </c>
      <c r="M55">
        <v>71.454400000000007</v>
      </c>
      <c r="N55">
        <v>114.0615</v>
      </c>
      <c r="O55">
        <v>119.411528</v>
      </c>
      <c r="P55">
        <v>132.52860000000001</v>
      </c>
      <c r="Q55">
        <v>12.150434000000001</v>
      </c>
      <c r="R55">
        <v>23.770851</v>
      </c>
      <c r="S55">
        <v>15.054187000000001</v>
      </c>
      <c r="T55">
        <v>0</v>
      </c>
      <c r="U55">
        <v>404.36431199999998</v>
      </c>
      <c r="V55">
        <v>8.7914019999999997</v>
      </c>
      <c r="W55">
        <v>23.619541999999999</v>
      </c>
      <c r="X55">
        <v>101.185996</v>
      </c>
      <c r="Y55">
        <v>0</v>
      </c>
      <c r="Z55">
        <v>0</v>
      </c>
      <c r="AA55">
        <v>40.698186</v>
      </c>
      <c r="AB55">
        <v>38.150972000000003</v>
      </c>
      <c r="AC55">
        <v>28.063047000000001</v>
      </c>
      <c r="AD55">
        <v>35.332946</v>
      </c>
      <c r="AE55">
        <v>47.735937999999997</v>
      </c>
      <c r="AF55">
        <v>0</v>
      </c>
      <c r="AG55">
        <v>36.816011000000003</v>
      </c>
      <c r="AH55">
        <v>147.67934700000001</v>
      </c>
      <c r="AI55">
        <v>14.750506</v>
      </c>
      <c r="AJ55">
        <v>0</v>
      </c>
      <c r="AK55">
        <v>49.626528999999998</v>
      </c>
      <c r="AL55">
        <v>76.634457999999995</v>
      </c>
      <c r="AM55">
        <v>5.0198650000000002</v>
      </c>
      <c r="AN55">
        <v>0.66498900000000005</v>
      </c>
      <c r="AO55">
        <v>20.723707000000001</v>
      </c>
      <c r="AP55">
        <v>11.132402000000001</v>
      </c>
      <c r="AQ55">
        <v>0</v>
      </c>
      <c r="AR55">
        <v>46.904986000000001</v>
      </c>
      <c r="AS55">
        <v>30.800113</v>
      </c>
      <c r="AT55">
        <v>10.860683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70.52</v>
      </c>
      <c r="BA55">
        <f t="shared" si="1"/>
        <v>2319.9027279999996</v>
      </c>
      <c r="BD55">
        <v>15.5</v>
      </c>
      <c r="BE55">
        <v>7.37</v>
      </c>
      <c r="BF55">
        <v>1.05</v>
      </c>
      <c r="BG55">
        <v>3.93</v>
      </c>
      <c r="BH55">
        <v>5.61</v>
      </c>
      <c r="BI55">
        <v>4.62</v>
      </c>
      <c r="BJ55">
        <v>3</v>
      </c>
      <c r="BK55">
        <v>3.27</v>
      </c>
      <c r="BL55">
        <v>2.15</v>
      </c>
      <c r="BM55">
        <v>1.53</v>
      </c>
      <c r="BN55">
        <v>0.51</v>
      </c>
      <c r="BO55">
        <v>15.23</v>
      </c>
      <c r="BP55">
        <v>0</v>
      </c>
      <c r="BQ55">
        <v>4.24</v>
      </c>
      <c r="BR55">
        <v>2.08</v>
      </c>
      <c r="BS55">
        <v>0.43</v>
      </c>
      <c r="BT55">
        <v>0</v>
      </c>
      <c r="BU55">
        <v>0</v>
      </c>
      <c r="BV55">
        <v>0</v>
      </c>
      <c r="BW55">
        <f t="shared" si="2"/>
        <v>70.52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1.9312</v>
      </c>
      <c r="K56">
        <v>179.39438200000001</v>
      </c>
      <c r="L56">
        <v>400.06970899999999</v>
      </c>
      <c r="M56">
        <v>71.454400000000007</v>
      </c>
      <c r="N56">
        <v>114.0615</v>
      </c>
      <c r="O56">
        <v>119.411528</v>
      </c>
      <c r="P56">
        <v>132.52860000000001</v>
      </c>
      <c r="Q56">
        <v>12.150434000000001</v>
      </c>
      <c r="R56">
        <v>23.770851</v>
      </c>
      <c r="S56">
        <v>15.054187000000001</v>
      </c>
      <c r="T56">
        <v>0</v>
      </c>
      <c r="U56">
        <v>404.36431199999998</v>
      </c>
      <c r="V56">
        <v>8.7914019999999997</v>
      </c>
      <c r="W56">
        <v>23.619541999999999</v>
      </c>
      <c r="X56">
        <v>101.185996</v>
      </c>
      <c r="Y56">
        <v>0</v>
      </c>
      <c r="Z56">
        <v>0</v>
      </c>
      <c r="AA56">
        <v>40.698186</v>
      </c>
      <c r="AB56">
        <v>38.150972000000003</v>
      </c>
      <c r="AC56">
        <v>28.063047000000001</v>
      </c>
      <c r="AD56">
        <v>35.332946</v>
      </c>
      <c r="AE56">
        <v>47.735937999999997</v>
      </c>
      <c r="AF56">
        <v>0</v>
      </c>
      <c r="AG56">
        <v>36.816011000000003</v>
      </c>
      <c r="AH56">
        <v>147.67934700000001</v>
      </c>
      <c r="AI56">
        <v>14.750506</v>
      </c>
      <c r="AJ56">
        <v>0</v>
      </c>
      <c r="AK56">
        <v>49.626528999999998</v>
      </c>
      <c r="AL56">
        <v>76.634457999999995</v>
      </c>
      <c r="AM56">
        <v>5.0198650000000002</v>
      </c>
      <c r="AN56">
        <v>0.66498900000000005</v>
      </c>
      <c r="AO56">
        <v>20.723707000000001</v>
      </c>
      <c r="AP56">
        <v>11.132402000000001</v>
      </c>
      <c r="AQ56">
        <v>0</v>
      </c>
      <c r="AR56">
        <v>46.904986000000001</v>
      </c>
      <c r="AS56">
        <v>30.800113</v>
      </c>
      <c r="AT56">
        <v>10.860683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70.52</v>
      </c>
      <c r="BA56">
        <f t="shared" si="1"/>
        <v>2319.9027279999996</v>
      </c>
      <c r="BD56">
        <v>15.5</v>
      </c>
      <c r="BE56">
        <v>7.37</v>
      </c>
      <c r="BF56">
        <v>1.05</v>
      </c>
      <c r="BG56">
        <v>3.93</v>
      </c>
      <c r="BH56">
        <v>5.61</v>
      </c>
      <c r="BI56">
        <v>4.62</v>
      </c>
      <c r="BJ56">
        <v>3</v>
      </c>
      <c r="BK56">
        <v>3.27</v>
      </c>
      <c r="BL56">
        <v>2.15</v>
      </c>
      <c r="BM56">
        <v>1.53</v>
      </c>
      <c r="BN56">
        <v>0.51</v>
      </c>
      <c r="BO56">
        <v>15.23</v>
      </c>
      <c r="BP56">
        <v>0</v>
      </c>
      <c r="BQ56">
        <v>4.24</v>
      </c>
      <c r="BR56">
        <v>2.08</v>
      </c>
      <c r="BS56">
        <v>0.43</v>
      </c>
      <c r="BT56">
        <v>0</v>
      </c>
      <c r="BU56">
        <v>0</v>
      </c>
      <c r="BV56">
        <v>0</v>
      </c>
      <c r="BW56">
        <f t="shared" si="2"/>
        <v>70.52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1.9312</v>
      </c>
      <c r="K57">
        <v>179.39438200000001</v>
      </c>
      <c r="L57">
        <v>400.06970899999999</v>
      </c>
      <c r="M57">
        <v>71.454400000000007</v>
      </c>
      <c r="N57">
        <v>114.0615</v>
      </c>
      <c r="O57">
        <v>119.411528</v>
      </c>
      <c r="P57">
        <v>132.52860000000001</v>
      </c>
      <c r="Q57">
        <v>12.150434000000001</v>
      </c>
      <c r="R57">
        <v>23.770851</v>
      </c>
      <c r="S57">
        <v>15.054187000000001</v>
      </c>
      <c r="T57">
        <v>0</v>
      </c>
      <c r="U57">
        <v>404.36431199999998</v>
      </c>
      <c r="V57">
        <v>13.875672</v>
      </c>
      <c r="W57">
        <v>29.659079999999999</v>
      </c>
      <c r="X57">
        <v>118.055125</v>
      </c>
      <c r="Y57">
        <v>0</v>
      </c>
      <c r="Z57">
        <v>0</v>
      </c>
      <c r="AA57">
        <v>40.698186</v>
      </c>
      <c r="AB57">
        <v>38.150972000000003</v>
      </c>
      <c r="AC57">
        <v>28.063047000000001</v>
      </c>
      <c r="AD57">
        <v>35.332946</v>
      </c>
      <c r="AE57">
        <v>47.735937999999997</v>
      </c>
      <c r="AF57">
        <v>8.5687339999999992</v>
      </c>
      <c r="AG57">
        <v>36.816011000000003</v>
      </c>
      <c r="AH57">
        <v>147.67934700000001</v>
      </c>
      <c r="AI57">
        <v>14.750506</v>
      </c>
      <c r="AJ57">
        <v>0</v>
      </c>
      <c r="AK57">
        <v>49.626528999999998</v>
      </c>
      <c r="AL57">
        <v>76.634457999999995</v>
      </c>
      <c r="AM57">
        <v>5.0198650000000002</v>
      </c>
      <c r="AN57">
        <v>0.66498900000000005</v>
      </c>
      <c r="AO57">
        <v>20.723707000000001</v>
      </c>
      <c r="AP57">
        <v>11.132402000000001</v>
      </c>
      <c r="AQ57">
        <v>4.8666239999999998</v>
      </c>
      <c r="AR57">
        <v>46.904986000000001</v>
      </c>
      <c r="AS57">
        <v>30.800113</v>
      </c>
      <c r="AT57">
        <v>10.860683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70.52</v>
      </c>
      <c r="BA57">
        <f t="shared" si="1"/>
        <v>2361.3310229999997</v>
      </c>
      <c r="BD57">
        <v>15.5</v>
      </c>
      <c r="BE57">
        <v>7.37</v>
      </c>
      <c r="BF57">
        <v>1.05</v>
      </c>
      <c r="BG57">
        <v>3.93</v>
      </c>
      <c r="BH57">
        <v>5.61</v>
      </c>
      <c r="BI57">
        <v>4.62</v>
      </c>
      <c r="BJ57">
        <v>3</v>
      </c>
      <c r="BK57">
        <v>3.27</v>
      </c>
      <c r="BL57">
        <v>2.15</v>
      </c>
      <c r="BM57">
        <v>1.53</v>
      </c>
      <c r="BN57">
        <v>0.51</v>
      </c>
      <c r="BO57">
        <v>15.23</v>
      </c>
      <c r="BP57">
        <v>0</v>
      </c>
      <c r="BQ57">
        <v>4.24</v>
      </c>
      <c r="BR57">
        <v>2.08</v>
      </c>
      <c r="BS57">
        <v>0.43</v>
      </c>
      <c r="BT57">
        <v>0</v>
      </c>
      <c r="BU57">
        <v>0</v>
      </c>
      <c r="BV57">
        <v>0</v>
      </c>
      <c r="BW57">
        <f t="shared" si="2"/>
        <v>70.52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1.9312</v>
      </c>
      <c r="K58">
        <v>179.39438200000001</v>
      </c>
      <c r="L58">
        <v>412.28454900000003</v>
      </c>
      <c r="M58">
        <v>71.454400000000007</v>
      </c>
      <c r="N58">
        <v>114.0615</v>
      </c>
      <c r="O58">
        <v>119.411528</v>
      </c>
      <c r="P58">
        <v>132.52860000000001</v>
      </c>
      <c r="Q58">
        <v>16.536479</v>
      </c>
      <c r="R58">
        <v>31.270762999999999</v>
      </c>
      <c r="S58">
        <v>19.595500000000001</v>
      </c>
      <c r="T58">
        <v>0</v>
      </c>
      <c r="U58">
        <v>404.36431199999998</v>
      </c>
      <c r="V58">
        <v>13.875672</v>
      </c>
      <c r="W58">
        <v>29.659079999999999</v>
      </c>
      <c r="X58">
        <v>118.055125</v>
      </c>
      <c r="Y58">
        <v>0</v>
      </c>
      <c r="Z58">
        <v>0</v>
      </c>
      <c r="AA58">
        <v>40.698186</v>
      </c>
      <c r="AB58">
        <v>38.150972000000003</v>
      </c>
      <c r="AC58">
        <v>28.063047000000001</v>
      </c>
      <c r="AD58">
        <v>35.332946</v>
      </c>
      <c r="AE58">
        <v>47.735937999999997</v>
      </c>
      <c r="AF58">
        <v>8.5687339999999992</v>
      </c>
      <c r="AG58">
        <v>36.816011000000003</v>
      </c>
      <c r="AH58">
        <v>147.67934700000001</v>
      </c>
      <c r="AI58">
        <v>14.750506</v>
      </c>
      <c r="AJ58">
        <v>0</v>
      </c>
      <c r="AK58">
        <v>49.626528999999998</v>
      </c>
      <c r="AL58">
        <v>76.634457999999995</v>
      </c>
      <c r="AM58">
        <v>5.0198650000000002</v>
      </c>
      <c r="AN58">
        <v>0.66498900000000005</v>
      </c>
      <c r="AO58">
        <v>20.723707000000001</v>
      </c>
      <c r="AP58">
        <v>11.132402000000001</v>
      </c>
      <c r="AQ58">
        <v>8.881589</v>
      </c>
      <c r="AR58">
        <v>46.904986000000001</v>
      </c>
      <c r="AS58">
        <v>30.800113</v>
      </c>
      <c r="AT58">
        <v>10.860683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70.52</v>
      </c>
      <c r="BA58">
        <f t="shared" si="1"/>
        <v>2393.9880980000003</v>
      </c>
      <c r="BD58">
        <v>15.5</v>
      </c>
      <c r="BE58">
        <v>7.37</v>
      </c>
      <c r="BF58">
        <v>1.05</v>
      </c>
      <c r="BG58">
        <v>3.93</v>
      </c>
      <c r="BH58">
        <v>5.61</v>
      </c>
      <c r="BI58">
        <v>4.62</v>
      </c>
      <c r="BJ58">
        <v>3</v>
      </c>
      <c r="BK58">
        <v>3.27</v>
      </c>
      <c r="BL58">
        <v>2.15</v>
      </c>
      <c r="BM58">
        <v>1.53</v>
      </c>
      <c r="BN58">
        <v>0.51</v>
      </c>
      <c r="BO58">
        <v>15.23</v>
      </c>
      <c r="BP58">
        <v>0</v>
      </c>
      <c r="BQ58">
        <v>4.24</v>
      </c>
      <c r="BR58">
        <v>2.08</v>
      </c>
      <c r="BS58">
        <v>0.43</v>
      </c>
      <c r="BT58">
        <v>0</v>
      </c>
      <c r="BU58">
        <v>0</v>
      </c>
      <c r="BV58">
        <v>0</v>
      </c>
      <c r="BW58">
        <f t="shared" si="2"/>
        <v>70.52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1.9312</v>
      </c>
      <c r="K59">
        <v>109.11279999999999</v>
      </c>
      <c r="L59">
        <v>400.69734899999997</v>
      </c>
      <c r="M59">
        <v>71.454400000000007</v>
      </c>
      <c r="N59">
        <v>114.0615</v>
      </c>
      <c r="O59">
        <v>119.411528</v>
      </c>
      <c r="P59">
        <v>132.52860000000001</v>
      </c>
      <c r="Q59">
        <v>12.150434000000001</v>
      </c>
      <c r="R59">
        <v>23.770851</v>
      </c>
      <c r="S59">
        <v>15.054187000000001</v>
      </c>
      <c r="T59">
        <v>0</v>
      </c>
      <c r="U59">
        <v>404.36431199999998</v>
      </c>
      <c r="V59">
        <v>13.875672</v>
      </c>
      <c r="W59">
        <v>29.659079999999999</v>
      </c>
      <c r="X59">
        <v>118.055125</v>
      </c>
      <c r="Y59">
        <v>0</v>
      </c>
      <c r="Z59">
        <v>0</v>
      </c>
      <c r="AA59">
        <v>40.698186</v>
      </c>
      <c r="AB59">
        <v>38.150972000000003</v>
      </c>
      <c r="AC59">
        <v>28.063047000000001</v>
      </c>
      <c r="AD59">
        <v>35.332946</v>
      </c>
      <c r="AE59">
        <v>47.735937999999997</v>
      </c>
      <c r="AF59">
        <v>8.5687339999999992</v>
      </c>
      <c r="AG59">
        <v>36.816011000000003</v>
      </c>
      <c r="AH59">
        <v>147.67934700000001</v>
      </c>
      <c r="AI59">
        <v>14.750506</v>
      </c>
      <c r="AJ59">
        <v>0</v>
      </c>
      <c r="AK59">
        <v>49.626528999999998</v>
      </c>
      <c r="AL59">
        <v>76.634457999999995</v>
      </c>
      <c r="AM59">
        <v>5.0198650000000002</v>
      </c>
      <c r="AN59">
        <v>0.66498900000000005</v>
      </c>
      <c r="AO59">
        <v>20.723707000000001</v>
      </c>
      <c r="AP59">
        <v>8.0400679999999998</v>
      </c>
      <c r="AQ59">
        <v>8.5165919999999993</v>
      </c>
      <c r="AR59">
        <v>46.904986000000001</v>
      </c>
      <c r="AS59">
        <v>30.800113</v>
      </c>
      <c r="AT59">
        <v>10.860683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70.52</v>
      </c>
      <c r="BA59">
        <f t="shared" si="1"/>
        <v>2292.2347149999996</v>
      </c>
      <c r="BD59">
        <v>15.5</v>
      </c>
      <c r="BE59">
        <v>7.37</v>
      </c>
      <c r="BF59">
        <v>1.05</v>
      </c>
      <c r="BG59">
        <v>3.93</v>
      </c>
      <c r="BH59">
        <v>5.61</v>
      </c>
      <c r="BI59">
        <v>4.62</v>
      </c>
      <c r="BJ59">
        <v>3</v>
      </c>
      <c r="BK59">
        <v>3.27</v>
      </c>
      <c r="BL59">
        <v>2.15</v>
      </c>
      <c r="BM59">
        <v>1.53</v>
      </c>
      <c r="BN59">
        <v>0.51</v>
      </c>
      <c r="BO59">
        <v>15.23</v>
      </c>
      <c r="BP59">
        <v>0</v>
      </c>
      <c r="BQ59">
        <v>4.24</v>
      </c>
      <c r="BR59">
        <v>2.08</v>
      </c>
      <c r="BS59">
        <v>0.43</v>
      </c>
      <c r="BT59">
        <v>0</v>
      </c>
      <c r="BU59">
        <v>0</v>
      </c>
      <c r="BV59">
        <v>0</v>
      </c>
      <c r="BW59">
        <f t="shared" si="2"/>
        <v>70.52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1.9312</v>
      </c>
      <c r="K60">
        <v>109.11279999999999</v>
      </c>
      <c r="L60">
        <v>411.31894899999998</v>
      </c>
      <c r="M60">
        <v>71.454400000000007</v>
      </c>
      <c r="N60">
        <v>114.0615</v>
      </c>
      <c r="O60">
        <v>119.411528</v>
      </c>
      <c r="P60">
        <v>132.52860000000001</v>
      </c>
      <c r="Q60">
        <v>16.536479</v>
      </c>
      <c r="R60">
        <v>31.270762999999999</v>
      </c>
      <c r="S60">
        <v>19.595500000000001</v>
      </c>
      <c r="T60">
        <v>0</v>
      </c>
      <c r="U60">
        <v>404.36431199999998</v>
      </c>
      <c r="V60">
        <v>13.875672</v>
      </c>
      <c r="W60">
        <v>29.659079999999999</v>
      </c>
      <c r="X60">
        <v>118.055125</v>
      </c>
      <c r="Y60">
        <v>0</v>
      </c>
      <c r="Z60">
        <v>0</v>
      </c>
      <c r="AA60">
        <v>40.698186</v>
      </c>
      <c r="AB60">
        <v>38.150972000000003</v>
      </c>
      <c r="AC60">
        <v>28.063047000000001</v>
      </c>
      <c r="AD60">
        <v>35.332946</v>
      </c>
      <c r="AE60">
        <v>47.735937999999997</v>
      </c>
      <c r="AF60">
        <v>8.5687339999999992</v>
      </c>
      <c r="AG60">
        <v>36.816011000000003</v>
      </c>
      <c r="AH60">
        <v>147.67934700000001</v>
      </c>
      <c r="AI60">
        <v>14.750506</v>
      </c>
      <c r="AJ60">
        <v>0</v>
      </c>
      <c r="AK60">
        <v>49.626528999999998</v>
      </c>
      <c r="AL60">
        <v>76.634457999999995</v>
      </c>
      <c r="AM60">
        <v>5.0198650000000002</v>
      </c>
      <c r="AN60">
        <v>0.66498900000000005</v>
      </c>
      <c r="AO60">
        <v>20.723707000000001</v>
      </c>
      <c r="AP60">
        <v>8.0400679999999998</v>
      </c>
      <c r="AQ60">
        <v>8.5165919999999993</v>
      </c>
      <c r="AR60">
        <v>46.904986000000001</v>
      </c>
      <c r="AS60">
        <v>30.800113</v>
      </c>
      <c r="AT60">
        <v>10.860683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70.52</v>
      </c>
      <c r="BA60">
        <f t="shared" si="1"/>
        <v>2319.2835849999992</v>
      </c>
      <c r="BD60">
        <v>15.5</v>
      </c>
      <c r="BE60">
        <v>7.37</v>
      </c>
      <c r="BF60">
        <v>1.05</v>
      </c>
      <c r="BG60">
        <v>3.93</v>
      </c>
      <c r="BH60">
        <v>5.61</v>
      </c>
      <c r="BI60">
        <v>4.62</v>
      </c>
      <c r="BJ60">
        <v>3</v>
      </c>
      <c r="BK60">
        <v>3.27</v>
      </c>
      <c r="BL60">
        <v>2.15</v>
      </c>
      <c r="BM60">
        <v>1.53</v>
      </c>
      <c r="BN60">
        <v>0.51</v>
      </c>
      <c r="BO60">
        <v>15.23</v>
      </c>
      <c r="BP60">
        <v>0</v>
      </c>
      <c r="BQ60">
        <v>4.24</v>
      </c>
      <c r="BR60">
        <v>2.08</v>
      </c>
      <c r="BS60">
        <v>0.43</v>
      </c>
      <c r="BT60">
        <v>0</v>
      </c>
      <c r="BU60">
        <v>0</v>
      </c>
      <c r="BV60">
        <v>0</v>
      </c>
      <c r="BW60">
        <f t="shared" si="2"/>
        <v>70.52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1.9312</v>
      </c>
      <c r="K61">
        <v>114.36273</v>
      </c>
      <c r="L61">
        <v>391.30910999999998</v>
      </c>
      <c r="M61">
        <v>71.454400000000007</v>
      </c>
      <c r="N61">
        <v>114.0615</v>
      </c>
      <c r="O61">
        <v>119.411528</v>
      </c>
      <c r="P61">
        <v>132.52860000000001</v>
      </c>
      <c r="Q61">
        <v>16.536479</v>
      </c>
      <c r="R61">
        <v>31.270762999999999</v>
      </c>
      <c r="S61">
        <v>19.595500000000001</v>
      </c>
      <c r="T61">
        <v>0</v>
      </c>
      <c r="U61">
        <v>404.36431199999998</v>
      </c>
      <c r="V61">
        <v>13.875672</v>
      </c>
      <c r="W61">
        <v>29.659079999999999</v>
      </c>
      <c r="X61">
        <v>137.36712499999999</v>
      </c>
      <c r="Y61">
        <v>0</v>
      </c>
      <c r="Z61">
        <v>0</v>
      </c>
      <c r="AA61">
        <v>40.698186</v>
      </c>
      <c r="AB61">
        <v>38.150972000000003</v>
      </c>
      <c r="AC61">
        <v>28.063047000000001</v>
      </c>
      <c r="AD61">
        <v>35.332946</v>
      </c>
      <c r="AE61">
        <v>47.735937999999997</v>
      </c>
      <c r="AF61">
        <v>8.5687339999999992</v>
      </c>
      <c r="AG61">
        <v>36.816011000000003</v>
      </c>
      <c r="AH61">
        <v>147.67934700000001</v>
      </c>
      <c r="AI61">
        <v>2.458418</v>
      </c>
      <c r="AJ61">
        <v>0</v>
      </c>
      <c r="AK61">
        <v>49.626528999999998</v>
      </c>
      <c r="AL61">
        <v>76.634457999999995</v>
      </c>
      <c r="AM61">
        <v>5.0198650000000002</v>
      </c>
      <c r="AN61">
        <v>0.66498900000000005</v>
      </c>
      <c r="AO61">
        <v>20.723707000000001</v>
      </c>
      <c r="AP61">
        <v>8.0400679999999998</v>
      </c>
      <c r="AQ61">
        <v>8.5165919999999993</v>
      </c>
      <c r="AR61">
        <v>46.904986000000001</v>
      </c>
      <c r="AS61">
        <v>30.800113</v>
      </c>
      <c r="AT61">
        <v>10.860683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70.52</v>
      </c>
      <c r="BA61">
        <f t="shared" si="1"/>
        <v>2311.5435879999995</v>
      </c>
      <c r="BD61">
        <v>15.5</v>
      </c>
      <c r="BE61">
        <v>7.37</v>
      </c>
      <c r="BF61">
        <v>1.05</v>
      </c>
      <c r="BG61">
        <v>3.93</v>
      </c>
      <c r="BH61">
        <v>5.61</v>
      </c>
      <c r="BI61">
        <v>4.62</v>
      </c>
      <c r="BJ61">
        <v>3</v>
      </c>
      <c r="BK61">
        <v>3.27</v>
      </c>
      <c r="BL61">
        <v>2.15</v>
      </c>
      <c r="BM61">
        <v>1.53</v>
      </c>
      <c r="BN61">
        <v>0.51</v>
      </c>
      <c r="BO61">
        <v>15.23</v>
      </c>
      <c r="BP61">
        <v>0</v>
      </c>
      <c r="BQ61">
        <v>4.24</v>
      </c>
      <c r="BR61">
        <v>2.08</v>
      </c>
      <c r="BS61">
        <v>0.43</v>
      </c>
      <c r="BT61">
        <v>0</v>
      </c>
      <c r="BU61">
        <v>0</v>
      </c>
      <c r="BV61">
        <v>0</v>
      </c>
      <c r="BW61">
        <f t="shared" si="2"/>
        <v>70.52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1.9312</v>
      </c>
      <c r="K62">
        <v>134.983059</v>
      </c>
      <c r="L62">
        <v>440.55471</v>
      </c>
      <c r="M62">
        <v>71.454400000000007</v>
      </c>
      <c r="N62">
        <v>114.0615</v>
      </c>
      <c r="O62">
        <v>119.411528</v>
      </c>
      <c r="P62">
        <v>132.52860000000001</v>
      </c>
      <c r="Q62">
        <v>16.536479</v>
      </c>
      <c r="R62">
        <v>31.270762999999999</v>
      </c>
      <c r="S62">
        <v>19.595500000000001</v>
      </c>
      <c r="T62">
        <v>0</v>
      </c>
      <c r="U62">
        <v>404.36431199999998</v>
      </c>
      <c r="V62">
        <v>13.875672</v>
      </c>
      <c r="W62">
        <v>29.659079999999999</v>
      </c>
      <c r="X62">
        <v>127.711125</v>
      </c>
      <c r="Y62">
        <v>0</v>
      </c>
      <c r="Z62">
        <v>0</v>
      </c>
      <c r="AA62">
        <v>40.698186</v>
      </c>
      <c r="AB62">
        <v>38.150972000000003</v>
      </c>
      <c r="AC62">
        <v>28.063047000000001</v>
      </c>
      <c r="AD62">
        <v>35.332946</v>
      </c>
      <c r="AE62">
        <v>47.735937999999997</v>
      </c>
      <c r="AF62">
        <v>8.5687339999999992</v>
      </c>
      <c r="AG62">
        <v>36.816011000000003</v>
      </c>
      <c r="AH62">
        <v>147.67934700000001</v>
      </c>
      <c r="AI62">
        <v>2.458418</v>
      </c>
      <c r="AJ62">
        <v>0</v>
      </c>
      <c r="AK62">
        <v>49.626528999999998</v>
      </c>
      <c r="AL62">
        <v>76.634457999999995</v>
      </c>
      <c r="AM62">
        <v>5.0198650000000002</v>
      </c>
      <c r="AN62">
        <v>0.66498900000000005</v>
      </c>
      <c r="AO62">
        <v>20.723707000000001</v>
      </c>
      <c r="AP62">
        <v>8.0400679999999998</v>
      </c>
      <c r="AQ62">
        <v>8.5165919999999993</v>
      </c>
      <c r="AR62">
        <v>46.904986000000001</v>
      </c>
      <c r="AS62">
        <v>30.800113</v>
      </c>
      <c r="AT62">
        <v>10.860683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70.429999999999993</v>
      </c>
      <c r="BA62">
        <f t="shared" si="1"/>
        <v>2371.663516999999</v>
      </c>
      <c r="BD62">
        <v>15.5</v>
      </c>
      <c r="BE62">
        <v>7.37</v>
      </c>
      <c r="BF62">
        <v>1.05</v>
      </c>
      <c r="BG62">
        <v>3.93</v>
      </c>
      <c r="BH62">
        <v>5.61</v>
      </c>
      <c r="BI62">
        <v>4.62</v>
      </c>
      <c r="BJ62">
        <v>3</v>
      </c>
      <c r="BK62">
        <v>3.22</v>
      </c>
      <c r="BL62">
        <v>2.11</v>
      </c>
      <c r="BM62">
        <v>1.53</v>
      </c>
      <c r="BN62">
        <v>0.51</v>
      </c>
      <c r="BO62">
        <v>15.23</v>
      </c>
      <c r="BP62">
        <v>0</v>
      </c>
      <c r="BQ62">
        <v>4.24</v>
      </c>
      <c r="BR62">
        <v>2.08</v>
      </c>
      <c r="BS62">
        <v>0.43</v>
      </c>
      <c r="BT62">
        <v>0</v>
      </c>
      <c r="BU62">
        <v>0</v>
      </c>
      <c r="BV62">
        <v>0</v>
      </c>
      <c r="BW62">
        <f t="shared" si="2"/>
        <v>70.429999999999993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1.9312</v>
      </c>
      <c r="K63">
        <v>114.36273</v>
      </c>
      <c r="L63">
        <v>375.61840000000001</v>
      </c>
      <c r="M63">
        <v>71.454400000000007</v>
      </c>
      <c r="N63">
        <v>114.0615</v>
      </c>
      <c r="O63">
        <v>119.411528</v>
      </c>
      <c r="P63">
        <v>132.52860000000001</v>
      </c>
      <c r="Q63">
        <v>11.457953</v>
      </c>
      <c r="R63">
        <v>21.740238000000002</v>
      </c>
      <c r="S63">
        <v>13.539180999999999</v>
      </c>
      <c r="T63">
        <v>0</v>
      </c>
      <c r="U63">
        <v>404.36431199999998</v>
      </c>
      <c r="V63">
        <v>6.141216</v>
      </c>
      <c r="W63">
        <v>36.746198</v>
      </c>
      <c r="X63">
        <v>120.748183</v>
      </c>
      <c r="Y63">
        <v>0</v>
      </c>
      <c r="Z63">
        <v>0</v>
      </c>
      <c r="AA63">
        <v>40.698186</v>
      </c>
      <c r="AB63">
        <v>38.150972000000003</v>
      </c>
      <c r="AC63">
        <v>28.063047000000001</v>
      </c>
      <c r="AD63">
        <v>35.332946</v>
      </c>
      <c r="AE63">
        <v>47.735937999999997</v>
      </c>
      <c r="AF63">
        <v>8.5687339999999992</v>
      </c>
      <c r="AG63">
        <v>36.816011000000003</v>
      </c>
      <c r="AH63">
        <v>147.67934700000001</v>
      </c>
      <c r="AI63">
        <v>2.458418</v>
      </c>
      <c r="AJ63">
        <v>0</v>
      </c>
      <c r="AK63">
        <v>49.626528999999998</v>
      </c>
      <c r="AL63">
        <v>76.634457999999995</v>
      </c>
      <c r="AM63">
        <v>5.0198650000000002</v>
      </c>
      <c r="AN63">
        <v>0.66498900000000005</v>
      </c>
      <c r="AO63">
        <v>20.723707000000001</v>
      </c>
      <c r="AP63">
        <v>11.132402000000001</v>
      </c>
      <c r="AQ63">
        <v>8.5165919999999993</v>
      </c>
      <c r="AR63">
        <v>46.904986000000001</v>
      </c>
      <c r="AS63">
        <v>30.800113</v>
      </c>
      <c r="AT63">
        <v>10.860683</v>
      </c>
      <c r="AU63">
        <v>0</v>
      </c>
      <c r="AV63">
        <v>0</v>
      </c>
      <c r="AW63">
        <v>0</v>
      </c>
      <c r="AX63">
        <v>0.269789</v>
      </c>
      <c r="AY63">
        <v>0</v>
      </c>
      <c r="AZ63">
        <f t="shared" si="0"/>
        <v>70.429999999999993</v>
      </c>
      <c r="BA63">
        <f t="shared" si="1"/>
        <v>2261.1933509999994</v>
      </c>
      <c r="BD63">
        <v>15.5</v>
      </c>
      <c r="BE63">
        <v>7.37</v>
      </c>
      <c r="BF63">
        <v>1.05</v>
      </c>
      <c r="BG63">
        <v>3.93</v>
      </c>
      <c r="BH63">
        <v>5.61</v>
      </c>
      <c r="BI63">
        <v>4.62</v>
      </c>
      <c r="BJ63">
        <v>3</v>
      </c>
      <c r="BK63">
        <v>3.22</v>
      </c>
      <c r="BL63">
        <v>2.11</v>
      </c>
      <c r="BM63">
        <v>1.53</v>
      </c>
      <c r="BN63">
        <v>0.51</v>
      </c>
      <c r="BO63">
        <v>15.23</v>
      </c>
      <c r="BP63">
        <v>0</v>
      </c>
      <c r="BQ63">
        <v>4.24</v>
      </c>
      <c r="BR63">
        <v>2.08</v>
      </c>
      <c r="BS63">
        <v>0.43</v>
      </c>
      <c r="BT63">
        <v>0</v>
      </c>
      <c r="BU63">
        <v>0</v>
      </c>
      <c r="BV63">
        <v>0</v>
      </c>
      <c r="BW63">
        <f t="shared" si="2"/>
        <v>70.429999999999993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1.9312</v>
      </c>
      <c r="K64">
        <v>114.354372</v>
      </c>
      <c r="L64">
        <v>375.61840000000001</v>
      </c>
      <c r="M64">
        <v>71.454400000000007</v>
      </c>
      <c r="N64">
        <v>114.0615</v>
      </c>
      <c r="O64">
        <v>119.411528</v>
      </c>
      <c r="P64">
        <v>132.52860000000001</v>
      </c>
      <c r="Q64">
        <v>11.457953</v>
      </c>
      <c r="R64">
        <v>21.740238000000002</v>
      </c>
      <c r="S64">
        <v>13.539180999999999</v>
      </c>
      <c r="T64">
        <v>0</v>
      </c>
      <c r="U64">
        <v>404.36431199999998</v>
      </c>
      <c r="V64">
        <v>6.141216</v>
      </c>
      <c r="W64">
        <v>36.746198</v>
      </c>
      <c r="X64">
        <v>120.748183</v>
      </c>
      <c r="Y64">
        <v>0</v>
      </c>
      <c r="Z64">
        <v>0</v>
      </c>
      <c r="AA64">
        <v>40.698186</v>
      </c>
      <c r="AB64">
        <v>38.150972000000003</v>
      </c>
      <c r="AC64">
        <v>28.063047000000001</v>
      </c>
      <c r="AD64">
        <v>35.332946</v>
      </c>
      <c r="AE64">
        <v>47.735937999999997</v>
      </c>
      <c r="AF64">
        <v>8.5687339999999992</v>
      </c>
      <c r="AG64">
        <v>36.816011000000003</v>
      </c>
      <c r="AH64">
        <v>147.67934700000001</v>
      </c>
      <c r="AI64">
        <v>2.458418</v>
      </c>
      <c r="AJ64">
        <v>0</v>
      </c>
      <c r="AK64">
        <v>49.626528999999998</v>
      </c>
      <c r="AL64">
        <v>76.634457999999995</v>
      </c>
      <c r="AM64">
        <v>5.0198650000000002</v>
      </c>
      <c r="AN64">
        <v>0.66498900000000005</v>
      </c>
      <c r="AO64">
        <v>20.723707000000001</v>
      </c>
      <c r="AP64">
        <v>11.132402000000001</v>
      </c>
      <c r="AQ64">
        <v>0</v>
      </c>
      <c r="AR64">
        <v>46.904986000000001</v>
      </c>
      <c r="AS64">
        <v>30.800113</v>
      </c>
      <c r="AT64">
        <v>10.860683</v>
      </c>
      <c r="AU64">
        <v>0</v>
      </c>
      <c r="AV64">
        <v>0</v>
      </c>
      <c r="AW64">
        <v>0</v>
      </c>
      <c r="AX64">
        <v>0.269789</v>
      </c>
      <c r="AY64">
        <v>0</v>
      </c>
      <c r="AZ64">
        <f t="shared" si="0"/>
        <v>70.429999999999993</v>
      </c>
      <c r="BA64">
        <f t="shared" si="1"/>
        <v>2252.6684009999994</v>
      </c>
      <c r="BD64">
        <v>15.5</v>
      </c>
      <c r="BE64">
        <v>7.37</v>
      </c>
      <c r="BF64">
        <v>1.05</v>
      </c>
      <c r="BG64">
        <v>3.93</v>
      </c>
      <c r="BH64">
        <v>5.61</v>
      </c>
      <c r="BI64">
        <v>4.62</v>
      </c>
      <c r="BJ64">
        <v>3</v>
      </c>
      <c r="BK64">
        <v>3.22</v>
      </c>
      <c r="BL64">
        <v>2.11</v>
      </c>
      <c r="BM64">
        <v>1.53</v>
      </c>
      <c r="BN64">
        <v>0.51</v>
      </c>
      <c r="BO64">
        <v>15.23</v>
      </c>
      <c r="BP64">
        <v>0</v>
      </c>
      <c r="BQ64">
        <v>4.24</v>
      </c>
      <c r="BR64">
        <v>2.08</v>
      </c>
      <c r="BS64">
        <v>0.43</v>
      </c>
      <c r="BT64">
        <v>0</v>
      </c>
      <c r="BU64">
        <v>0</v>
      </c>
      <c r="BV64">
        <v>0</v>
      </c>
      <c r="BW64">
        <f t="shared" si="2"/>
        <v>70.429999999999993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1.9312</v>
      </c>
      <c r="K65">
        <v>114.36273</v>
      </c>
      <c r="L65">
        <v>375.61840000000001</v>
      </c>
      <c r="M65">
        <v>47.993409999999997</v>
      </c>
      <c r="N65">
        <v>88.108393000000007</v>
      </c>
      <c r="O65">
        <v>77.618018000000006</v>
      </c>
      <c r="P65">
        <v>113.484651</v>
      </c>
      <c r="Q65">
        <v>10.775660999999999</v>
      </c>
      <c r="R65">
        <v>21.740238000000002</v>
      </c>
      <c r="S65">
        <v>13.539180999999999</v>
      </c>
      <c r="T65">
        <v>0</v>
      </c>
      <c r="U65">
        <v>404.36431199999998</v>
      </c>
      <c r="V65">
        <v>6.141216</v>
      </c>
      <c r="W65">
        <v>22.782655999999999</v>
      </c>
      <c r="X65">
        <v>72.670186999999999</v>
      </c>
      <c r="Y65">
        <v>0</v>
      </c>
      <c r="Z65">
        <v>0</v>
      </c>
      <c r="AA65">
        <v>40.698186</v>
      </c>
      <c r="AB65">
        <v>38.150972000000003</v>
      </c>
      <c r="AC65">
        <v>28.063047000000001</v>
      </c>
      <c r="AD65">
        <v>35.332946</v>
      </c>
      <c r="AE65">
        <v>47.735937999999997</v>
      </c>
      <c r="AF65">
        <v>8.5687339999999992</v>
      </c>
      <c r="AG65">
        <v>36.816011000000003</v>
      </c>
      <c r="AH65">
        <v>147.67934700000001</v>
      </c>
      <c r="AI65">
        <v>2.458418</v>
      </c>
      <c r="AJ65">
        <v>0</v>
      </c>
      <c r="AK65">
        <v>49.626528999999998</v>
      </c>
      <c r="AL65">
        <v>76.634457999999995</v>
      </c>
      <c r="AM65">
        <v>5.0198650000000002</v>
      </c>
      <c r="AN65">
        <v>0.66498900000000005</v>
      </c>
      <c r="AO65">
        <v>20.155933999999998</v>
      </c>
      <c r="AP65">
        <v>10.513935999999999</v>
      </c>
      <c r="AQ65">
        <v>0</v>
      </c>
      <c r="AR65">
        <v>46.904986000000001</v>
      </c>
      <c r="AS65">
        <v>30.800113</v>
      </c>
      <c r="AT65">
        <v>10.860683</v>
      </c>
      <c r="AU65">
        <v>0</v>
      </c>
      <c r="AV65">
        <v>0</v>
      </c>
      <c r="AW65">
        <v>0</v>
      </c>
      <c r="AX65">
        <v>0.269789</v>
      </c>
      <c r="AY65">
        <v>0</v>
      </c>
      <c r="AZ65">
        <f t="shared" si="0"/>
        <v>70.429999999999993</v>
      </c>
      <c r="BA65">
        <f t="shared" si="1"/>
        <v>2078.5151339999998</v>
      </c>
      <c r="BD65">
        <v>15.5</v>
      </c>
      <c r="BE65">
        <v>7.37</v>
      </c>
      <c r="BF65">
        <v>1.05</v>
      </c>
      <c r="BG65">
        <v>3.93</v>
      </c>
      <c r="BH65">
        <v>5.61</v>
      </c>
      <c r="BI65">
        <v>4.62</v>
      </c>
      <c r="BJ65">
        <v>3</v>
      </c>
      <c r="BK65">
        <v>3.22</v>
      </c>
      <c r="BL65">
        <v>2.11</v>
      </c>
      <c r="BM65">
        <v>1.53</v>
      </c>
      <c r="BN65">
        <v>0.51</v>
      </c>
      <c r="BO65">
        <v>15.23</v>
      </c>
      <c r="BP65">
        <v>0</v>
      </c>
      <c r="BQ65">
        <v>4.24</v>
      </c>
      <c r="BR65">
        <v>2.08</v>
      </c>
      <c r="BS65">
        <v>0.43</v>
      </c>
      <c r="BT65">
        <v>0</v>
      </c>
      <c r="BU65">
        <v>0</v>
      </c>
      <c r="BV65">
        <v>0</v>
      </c>
      <c r="BW65">
        <f t="shared" si="2"/>
        <v>70.429999999999993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1.9312</v>
      </c>
      <c r="K66">
        <v>114.354372</v>
      </c>
      <c r="L66">
        <v>375.61840000000001</v>
      </c>
      <c r="M66">
        <v>47.993409999999997</v>
      </c>
      <c r="N66">
        <v>88.108393000000007</v>
      </c>
      <c r="O66">
        <v>77.618018000000006</v>
      </c>
      <c r="P66">
        <v>113.484651</v>
      </c>
      <c r="Q66">
        <v>10.775660999999999</v>
      </c>
      <c r="R66">
        <v>21.740238000000002</v>
      </c>
      <c r="S66">
        <v>13.539180999999999</v>
      </c>
      <c r="T66">
        <v>0</v>
      </c>
      <c r="U66">
        <v>404.36431199999998</v>
      </c>
      <c r="V66">
        <v>6.141216</v>
      </c>
      <c r="W66">
        <v>22.782655999999999</v>
      </c>
      <c r="X66">
        <v>72.670186999999999</v>
      </c>
      <c r="Y66">
        <v>0</v>
      </c>
      <c r="Z66">
        <v>0</v>
      </c>
      <c r="AA66">
        <v>40.698186</v>
      </c>
      <c r="AB66">
        <v>38.150972000000003</v>
      </c>
      <c r="AC66">
        <v>28.063047000000001</v>
      </c>
      <c r="AD66">
        <v>35.332946</v>
      </c>
      <c r="AE66">
        <v>47.735937999999997</v>
      </c>
      <c r="AF66">
        <v>8.5687339999999992</v>
      </c>
      <c r="AG66">
        <v>36.816011000000003</v>
      </c>
      <c r="AH66">
        <v>147.67934700000001</v>
      </c>
      <c r="AI66">
        <v>28.271802000000001</v>
      </c>
      <c r="AJ66">
        <v>0</v>
      </c>
      <c r="AK66">
        <v>49.626528999999998</v>
      </c>
      <c r="AL66">
        <v>76.634457999999995</v>
      </c>
      <c r="AM66">
        <v>5.0198650000000002</v>
      </c>
      <c r="AN66">
        <v>0.66498900000000005</v>
      </c>
      <c r="AO66">
        <v>20.155933999999998</v>
      </c>
      <c r="AP66">
        <v>10.513935999999999</v>
      </c>
      <c r="AQ66">
        <v>0</v>
      </c>
      <c r="AR66">
        <v>46.904986000000001</v>
      </c>
      <c r="AS66">
        <v>30.800113</v>
      </c>
      <c r="AT66">
        <v>10.860683</v>
      </c>
      <c r="AU66">
        <v>0</v>
      </c>
      <c r="AV66">
        <v>0</v>
      </c>
      <c r="AW66">
        <v>0</v>
      </c>
      <c r="AX66">
        <v>0.269789</v>
      </c>
      <c r="AY66">
        <v>0</v>
      </c>
      <c r="AZ66">
        <f t="shared" si="0"/>
        <v>70.429999999999993</v>
      </c>
      <c r="BA66">
        <f t="shared" si="1"/>
        <v>2104.3201599999998</v>
      </c>
      <c r="BD66">
        <v>15.5</v>
      </c>
      <c r="BE66">
        <v>7.37</v>
      </c>
      <c r="BF66">
        <v>1.05</v>
      </c>
      <c r="BG66">
        <v>3.93</v>
      </c>
      <c r="BH66">
        <v>5.61</v>
      </c>
      <c r="BI66">
        <v>4.62</v>
      </c>
      <c r="BJ66">
        <v>3</v>
      </c>
      <c r="BK66">
        <v>3.22</v>
      </c>
      <c r="BL66">
        <v>2.11</v>
      </c>
      <c r="BM66">
        <v>1.53</v>
      </c>
      <c r="BN66">
        <v>0.51</v>
      </c>
      <c r="BO66">
        <v>15.23</v>
      </c>
      <c r="BP66">
        <v>0</v>
      </c>
      <c r="BQ66">
        <v>4.24</v>
      </c>
      <c r="BR66">
        <v>2.08</v>
      </c>
      <c r="BS66">
        <v>0.43</v>
      </c>
      <c r="BT66">
        <v>0</v>
      </c>
      <c r="BU66">
        <v>0</v>
      </c>
      <c r="BV66">
        <v>0</v>
      </c>
      <c r="BW66">
        <f t="shared" si="2"/>
        <v>70.429999999999993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1.9312</v>
      </c>
      <c r="K67">
        <v>114.36133700000001</v>
      </c>
      <c r="L67">
        <v>375.61840000000001</v>
      </c>
      <c r="M67">
        <v>47.993409999999997</v>
      </c>
      <c r="N67">
        <v>88.108393000000007</v>
      </c>
      <c r="O67">
        <v>77.618018000000006</v>
      </c>
      <c r="P67">
        <v>113.484651</v>
      </c>
      <c r="Q67">
        <v>10.775660999999999</v>
      </c>
      <c r="R67">
        <v>21.740238000000002</v>
      </c>
      <c r="S67">
        <v>13.539180999999999</v>
      </c>
      <c r="T67">
        <v>0</v>
      </c>
      <c r="U67">
        <v>404.36431199999998</v>
      </c>
      <c r="V67">
        <v>6.141216</v>
      </c>
      <c r="W67">
        <v>22.782655999999999</v>
      </c>
      <c r="X67">
        <v>72.670186999999999</v>
      </c>
      <c r="Y67">
        <v>0</v>
      </c>
      <c r="Z67">
        <v>0</v>
      </c>
      <c r="AA67">
        <v>40.698186</v>
      </c>
      <c r="AB67">
        <v>38.150972000000003</v>
      </c>
      <c r="AC67">
        <v>28.063047000000001</v>
      </c>
      <c r="AD67">
        <v>35.332946</v>
      </c>
      <c r="AE67">
        <v>47.735937999999997</v>
      </c>
      <c r="AF67">
        <v>8.5687339999999992</v>
      </c>
      <c r="AG67">
        <v>36.816011000000003</v>
      </c>
      <c r="AH67">
        <v>147.67934700000001</v>
      </c>
      <c r="AI67">
        <v>28.271802000000001</v>
      </c>
      <c r="AJ67">
        <v>0</v>
      </c>
      <c r="AK67">
        <v>49.626528999999998</v>
      </c>
      <c r="AL67">
        <v>76.634457999999995</v>
      </c>
      <c r="AM67">
        <v>5.0198650000000002</v>
      </c>
      <c r="AN67">
        <v>0.66498900000000005</v>
      </c>
      <c r="AO67">
        <v>20.155933999999998</v>
      </c>
      <c r="AP67">
        <v>9.8954690000000003</v>
      </c>
      <c r="AQ67">
        <v>0</v>
      </c>
      <c r="AR67">
        <v>46.904986000000001</v>
      </c>
      <c r="AS67">
        <v>30.800113</v>
      </c>
      <c r="AT67">
        <v>10.860683</v>
      </c>
      <c r="AU67">
        <v>0</v>
      </c>
      <c r="AV67">
        <v>0</v>
      </c>
      <c r="AW67">
        <v>0</v>
      </c>
      <c r="AX67">
        <v>0.269789</v>
      </c>
      <c r="AY67">
        <v>0</v>
      </c>
      <c r="AZ67">
        <f t="shared" si="0"/>
        <v>70.429999999999993</v>
      </c>
      <c r="BA67">
        <f t="shared" si="1"/>
        <v>2103.708658</v>
      </c>
      <c r="BD67">
        <v>15.5</v>
      </c>
      <c r="BE67">
        <v>7.37</v>
      </c>
      <c r="BF67">
        <v>1.05</v>
      </c>
      <c r="BG67">
        <v>3.93</v>
      </c>
      <c r="BH67">
        <v>5.61</v>
      </c>
      <c r="BI67">
        <v>4.62</v>
      </c>
      <c r="BJ67">
        <v>3</v>
      </c>
      <c r="BK67">
        <v>3.22</v>
      </c>
      <c r="BL67">
        <v>2.11</v>
      </c>
      <c r="BM67">
        <v>1.53</v>
      </c>
      <c r="BN67">
        <v>0.51</v>
      </c>
      <c r="BO67">
        <v>15.23</v>
      </c>
      <c r="BP67">
        <v>0</v>
      </c>
      <c r="BQ67">
        <v>4.24</v>
      </c>
      <c r="BR67">
        <v>2.08</v>
      </c>
      <c r="BS67">
        <v>0.43</v>
      </c>
      <c r="BT67">
        <v>0</v>
      </c>
      <c r="BU67">
        <v>0</v>
      </c>
      <c r="BV67">
        <v>0</v>
      </c>
      <c r="BW67">
        <f t="shared" si="2"/>
        <v>70.429999999999993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1.9312</v>
      </c>
      <c r="K68">
        <v>114.354372</v>
      </c>
      <c r="L68">
        <v>375.61840000000001</v>
      </c>
      <c r="M68">
        <v>47.993409999999997</v>
      </c>
      <c r="N68">
        <v>88.108393000000007</v>
      </c>
      <c r="O68">
        <v>77.618018000000006</v>
      </c>
      <c r="P68">
        <v>113.484651</v>
      </c>
      <c r="Q68">
        <v>10.775660999999999</v>
      </c>
      <c r="R68">
        <v>21.740238000000002</v>
      </c>
      <c r="S68">
        <v>13.539180999999999</v>
      </c>
      <c r="T68">
        <v>0</v>
      </c>
      <c r="U68">
        <v>404.36431199999998</v>
      </c>
      <c r="V68">
        <v>6.141216</v>
      </c>
      <c r="W68">
        <v>22.782655999999999</v>
      </c>
      <c r="X68">
        <v>72.670186999999999</v>
      </c>
      <c r="Y68">
        <v>0</v>
      </c>
      <c r="Z68">
        <v>0</v>
      </c>
      <c r="AA68">
        <v>40.698186</v>
      </c>
      <c r="AB68">
        <v>38.150972000000003</v>
      </c>
      <c r="AC68">
        <v>28.063047000000001</v>
      </c>
      <c r="AD68">
        <v>35.332946</v>
      </c>
      <c r="AE68">
        <v>47.735937999999997</v>
      </c>
      <c r="AF68">
        <v>8.5687339999999992</v>
      </c>
      <c r="AG68">
        <v>36.816011000000003</v>
      </c>
      <c r="AH68">
        <v>147.67934700000001</v>
      </c>
      <c r="AI68">
        <v>28.271802000000001</v>
      </c>
      <c r="AJ68">
        <v>0</v>
      </c>
      <c r="AK68">
        <v>49.626528999999998</v>
      </c>
      <c r="AL68">
        <v>76.634457999999995</v>
      </c>
      <c r="AM68">
        <v>5.0198650000000002</v>
      </c>
      <c r="AN68">
        <v>0.66498900000000005</v>
      </c>
      <c r="AO68">
        <v>20.155933999999998</v>
      </c>
      <c r="AP68">
        <v>9.8954690000000003</v>
      </c>
      <c r="AQ68">
        <v>0</v>
      </c>
      <c r="AR68">
        <v>46.904986000000001</v>
      </c>
      <c r="AS68">
        <v>30.800113</v>
      </c>
      <c r="AT68">
        <v>10.860683</v>
      </c>
      <c r="AU68">
        <v>0</v>
      </c>
      <c r="AV68">
        <v>0</v>
      </c>
      <c r="AW68">
        <v>0</v>
      </c>
      <c r="AX68">
        <v>0.269789</v>
      </c>
      <c r="AY68">
        <v>0</v>
      </c>
      <c r="AZ68">
        <f t="shared" ref="AZ68:AZ98" si="3">BW68</f>
        <v>70.429999999999993</v>
      </c>
      <c r="BA68">
        <f t="shared" ref="BA68:BA99" si="4">SUM(B68:AZ68)</f>
        <v>2103.701693</v>
      </c>
      <c r="BD68">
        <v>15.5</v>
      </c>
      <c r="BE68">
        <v>7.37</v>
      </c>
      <c r="BF68">
        <v>1.05</v>
      </c>
      <c r="BG68">
        <v>3.93</v>
      </c>
      <c r="BH68">
        <v>5.61</v>
      </c>
      <c r="BI68">
        <v>4.62</v>
      </c>
      <c r="BJ68">
        <v>3</v>
      </c>
      <c r="BK68">
        <v>3.22</v>
      </c>
      <c r="BL68">
        <v>2.11</v>
      </c>
      <c r="BM68">
        <v>1.53</v>
      </c>
      <c r="BN68">
        <v>0.51</v>
      </c>
      <c r="BO68">
        <v>15.23</v>
      </c>
      <c r="BP68">
        <v>0</v>
      </c>
      <c r="BQ68">
        <v>4.24</v>
      </c>
      <c r="BR68">
        <v>2.08</v>
      </c>
      <c r="BS68">
        <v>0.43</v>
      </c>
      <c r="BT68">
        <v>0</v>
      </c>
      <c r="BU68">
        <v>0</v>
      </c>
      <c r="BV68">
        <v>0</v>
      </c>
      <c r="BW68">
        <f t="shared" ref="BW68:BW98" si="5">SUM(BD68:BV68)</f>
        <v>70.429999999999993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1.9312</v>
      </c>
      <c r="K69">
        <v>114.36133700000001</v>
      </c>
      <c r="L69">
        <v>375.61840000000001</v>
      </c>
      <c r="M69">
        <v>71.454400000000007</v>
      </c>
      <c r="N69">
        <v>114.0615</v>
      </c>
      <c r="O69">
        <v>119.411528</v>
      </c>
      <c r="P69">
        <v>131.80439999999999</v>
      </c>
      <c r="Q69">
        <v>10.775660999999999</v>
      </c>
      <c r="R69">
        <v>21.740238000000002</v>
      </c>
      <c r="S69">
        <v>13.539180999999999</v>
      </c>
      <c r="T69">
        <v>0</v>
      </c>
      <c r="U69">
        <v>404.36431199999998</v>
      </c>
      <c r="V69">
        <v>6.141216</v>
      </c>
      <c r="W69">
        <v>22.782655999999999</v>
      </c>
      <c r="X69">
        <v>72.670186999999999</v>
      </c>
      <c r="Y69">
        <v>0</v>
      </c>
      <c r="Z69">
        <v>0</v>
      </c>
      <c r="AA69">
        <v>40.698186</v>
      </c>
      <c r="AB69">
        <v>38.150972000000003</v>
      </c>
      <c r="AC69">
        <v>28.063047000000001</v>
      </c>
      <c r="AD69">
        <v>35.332946</v>
      </c>
      <c r="AE69">
        <v>47.735937999999997</v>
      </c>
      <c r="AF69">
        <v>8.5687339999999992</v>
      </c>
      <c r="AG69">
        <v>36.816011000000003</v>
      </c>
      <c r="AH69">
        <v>147.67934700000001</v>
      </c>
      <c r="AI69">
        <v>28.271802000000001</v>
      </c>
      <c r="AJ69">
        <v>0</v>
      </c>
      <c r="AK69">
        <v>49.626528999999998</v>
      </c>
      <c r="AL69">
        <v>76.634457999999995</v>
      </c>
      <c r="AM69">
        <v>5.0198650000000002</v>
      </c>
      <c r="AN69">
        <v>0</v>
      </c>
      <c r="AO69">
        <v>20.155933999999998</v>
      </c>
      <c r="AP69">
        <v>9.8954690000000003</v>
      </c>
      <c r="AQ69">
        <v>0</v>
      </c>
      <c r="AR69">
        <v>46.904986000000001</v>
      </c>
      <c r="AS69">
        <v>30.800113</v>
      </c>
      <c r="AT69">
        <v>10.860683</v>
      </c>
      <c r="AU69">
        <v>0</v>
      </c>
      <c r="AV69">
        <v>0</v>
      </c>
      <c r="AW69">
        <v>0</v>
      </c>
      <c r="AX69">
        <v>0.269789</v>
      </c>
      <c r="AY69">
        <v>0</v>
      </c>
      <c r="AZ69">
        <f t="shared" si="3"/>
        <v>70.429999999999993</v>
      </c>
      <c r="BA69">
        <f t="shared" si="4"/>
        <v>2212.5710249999993</v>
      </c>
      <c r="BD69">
        <v>15.5</v>
      </c>
      <c r="BE69">
        <v>7.37</v>
      </c>
      <c r="BF69">
        <v>1.05</v>
      </c>
      <c r="BG69">
        <v>3.93</v>
      </c>
      <c r="BH69">
        <v>5.61</v>
      </c>
      <c r="BI69">
        <v>4.62</v>
      </c>
      <c r="BJ69">
        <v>3</v>
      </c>
      <c r="BK69">
        <v>3.22</v>
      </c>
      <c r="BL69">
        <v>2.11</v>
      </c>
      <c r="BM69">
        <v>1.53</v>
      </c>
      <c r="BN69">
        <v>0.51</v>
      </c>
      <c r="BO69">
        <v>15.23</v>
      </c>
      <c r="BP69">
        <v>0</v>
      </c>
      <c r="BQ69">
        <v>4.24</v>
      </c>
      <c r="BR69">
        <v>2.08</v>
      </c>
      <c r="BS69">
        <v>0.43</v>
      </c>
      <c r="BT69">
        <v>0</v>
      </c>
      <c r="BU69">
        <v>0</v>
      </c>
      <c r="BV69">
        <v>0</v>
      </c>
      <c r="BW69">
        <f t="shared" si="5"/>
        <v>70.429999999999993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1.9312</v>
      </c>
      <c r="K70">
        <v>114.354372</v>
      </c>
      <c r="L70">
        <v>375.61840000000001</v>
      </c>
      <c r="M70">
        <v>71.454400000000007</v>
      </c>
      <c r="N70">
        <v>114.0615</v>
      </c>
      <c r="O70">
        <v>119.411528</v>
      </c>
      <c r="P70">
        <v>131.80439999999999</v>
      </c>
      <c r="Q70">
        <v>10.775660999999999</v>
      </c>
      <c r="R70">
        <v>21.740238000000002</v>
      </c>
      <c r="S70">
        <v>13.539180999999999</v>
      </c>
      <c r="T70">
        <v>0</v>
      </c>
      <c r="U70">
        <v>404.36431199999998</v>
      </c>
      <c r="V70">
        <v>6.141216</v>
      </c>
      <c r="W70">
        <v>22.782655999999999</v>
      </c>
      <c r="X70">
        <v>72.670186999999999</v>
      </c>
      <c r="Y70">
        <v>0</v>
      </c>
      <c r="Z70">
        <v>0</v>
      </c>
      <c r="AA70">
        <v>40.698186</v>
      </c>
      <c r="AB70">
        <v>38.150972000000003</v>
      </c>
      <c r="AC70">
        <v>28.063047000000001</v>
      </c>
      <c r="AD70">
        <v>35.332946</v>
      </c>
      <c r="AE70">
        <v>47.735937999999997</v>
      </c>
      <c r="AF70">
        <v>8.5687339999999992</v>
      </c>
      <c r="AG70">
        <v>36.816011000000003</v>
      </c>
      <c r="AH70">
        <v>147.67934700000001</v>
      </c>
      <c r="AI70">
        <v>28.271802000000001</v>
      </c>
      <c r="AJ70">
        <v>0</v>
      </c>
      <c r="AK70">
        <v>49.626528999999998</v>
      </c>
      <c r="AL70">
        <v>76.634457999999995</v>
      </c>
      <c r="AM70">
        <v>5.0198650000000002</v>
      </c>
      <c r="AN70">
        <v>0</v>
      </c>
      <c r="AO70">
        <v>20.155933999999998</v>
      </c>
      <c r="AP70">
        <v>9.8954690000000003</v>
      </c>
      <c r="AQ70">
        <v>0</v>
      </c>
      <c r="AR70">
        <v>46.904986000000001</v>
      </c>
      <c r="AS70">
        <v>30.800113</v>
      </c>
      <c r="AT70">
        <v>10.860683</v>
      </c>
      <c r="AU70">
        <v>0</v>
      </c>
      <c r="AV70">
        <v>0</v>
      </c>
      <c r="AW70">
        <v>0</v>
      </c>
      <c r="AX70">
        <v>0.269789</v>
      </c>
      <c r="AY70">
        <v>0</v>
      </c>
      <c r="AZ70">
        <f t="shared" si="3"/>
        <v>70.429999999999993</v>
      </c>
      <c r="BA70">
        <f t="shared" si="4"/>
        <v>2212.5640599999992</v>
      </c>
      <c r="BD70">
        <v>15.5</v>
      </c>
      <c r="BE70">
        <v>7.37</v>
      </c>
      <c r="BF70">
        <v>1.05</v>
      </c>
      <c r="BG70">
        <v>3.93</v>
      </c>
      <c r="BH70">
        <v>5.61</v>
      </c>
      <c r="BI70">
        <v>4.62</v>
      </c>
      <c r="BJ70">
        <v>3</v>
      </c>
      <c r="BK70">
        <v>3.22</v>
      </c>
      <c r="BL70">
        <v>2.11</v>
      </c>
      <c r="BM70">
        <v>1.53</v>
      </c>
      <c r="BN70">
        <v>0.51</v>
      </c>
      <c r="BO70">
        <v>15.23</v>
      </c>
      <c r="BP70">
        <v>0</v>
      </c>
      <c r="BQ70">
        <v>4.24</v>
      </c>
      <c r="BR70">
        <v>2.08</v>
      </c>
      <c r="BS70">
        <v>0.43</v>
      </c>
      <c r="BT70">
        <v>0</v>
      </c>
      <c r="BU70">
        <v>0</v>
      </c>
      <c r="BV70">
        <v>0</v>
      </c>
      <c r="BW70">
        <f t="shared" si="5"/>
        <v>70.429999999999993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1.9312</v>
      </c>
      <c r="K71">
        <v>114.323194</v>
      </c>
      <c r="L71">
        <v>355.29562099999998</v>
      </c>
      <c r="M71">
        <v>76.282399999999996</v>
      </c>
      <c r="N71">
        <v>114.0615</v>
      </c>
      <c r="O71">
        <v>119.411528</v>
      </c>
      <c r="P71">
        <v>132.52860000000001</v>
      </c>
      <c r="Q71">
        <v>9.5921040000000009</v>
      </c>
      <c r="R71">
        <v>20.517675000000001</v>
      </c>
      <c r="S71">
        <v>11.906848999999999</v>
      </c>
      <c r="T71">
        <v>0</v>
      </c>
      <c r="U71">
        <v>404.36431199999998</v>
      </c>
      <c r="V71">
        <v>6.141216</v>
      </c>
      <c r="W71">
        <v>22.782655999999999</v>
      </c>
      <c r="X71">
        <v>72.670186999999999</v>
      </c>
      <c r="Y71">
        <v>0</v>
      </c>
      <c r="Z71">
        <v>0</v>
      </c>
      <c r="AA71">
        <v>40.698186</v>
      </c>
      <c r="AB71">
        <v>38.150972000000003</v>
      </c>
      <c r="AC71">
        <v>28.063047000000001</v>
      </c>
      <c r="AD71">
        <v>35.332946</v>
      </c>
      <c r="AE71">
        <v>47.735937999999997</v>
      </c>
      <c r="AF71">
        <v>8.5687339999999992</v>
      </c>
      <c r="AG71">
        <v>36.816011000000003</v>
      </c>
      <c r="AH71">
        <v>147.67934700000001</v>
      </c>
      <c r="AI71">
        <v>28.271802000000001</v>
      </c>
      <c r="AJ71">
        <v>0</v>
      </c>
      <c r="AK71">
        <v>49.626528999999998</v>
      </c>
      <c r="AL71">
        <v>76.634457999999995</v>
      </c>
      <c r="AM71">
        <v>10.168443999999999</v>
      </c>
      <c r="AN71">
        <v>0</v>
      </c>
      <c r="AO71">
        <v>20.155933999999998</v>
      </c>
      <c r="AP71">
        <v>6.1846680000000003</v>
      </c>
      <c r="AQ71">
        <v>0</v>
      </c>
      <c r="AR71">
        <v>46.904986000000001</v>
      </c>
      <c r="AS71">
        <v>30.800113</v>
      </c>
      <c r="AT71">
        <v>10.860683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70.429999999999993</v>
      </c>
      <c r="BA71">
        <f t="shared" si="4"/>
        <v>2194.8918399999993</v>
      </c>
      <c r="BD71">
        <v>15.5</v>
      </c>
      <c r="BE71">
        <v>7.37</v>
      </c>
      <c r="BF71">
        <v>1.05</v>
      </c>
      <c r="BG71">
        <v>3.93</v>
      </c>
      <c r="BH71">
        <v>5.61</v>
      </c>
      <c r="BI71">
        <v>4.62</v>
      </c>
      <c r="BJ71">
        <v>3</v>
      </c>
      <c r="BK71">
        <v>3.22</v>
      </c>
      <c r="BL71">
        <v>2.11</v>
      </c>
      <c r="BM71">
        <v>1.53</v>
      </c>
      <c r="BN71">
        <v>0.51</v>
      </c>
      <c r="BO71">
        <v>15.23</v>
      </c>
      <c r="BP71">
        <v>0</v>
      </c>
      <c r="BQ71">
        <v>4.24</v>
      </c>
      <c r="BR71">
        <v>2.08</v>
      </c>
      <c r="BS71">
        <v>0.43</v>
      </c>
      <c r="BT71">
        <v>0</v>
      </c>
      <c r="BU71">
        <v>0</v>
      </c>
      <c r="BV71">
        <v>0</v>
      </c>
      <c r="BW71">
        <f t="shared" si="5"/>
        <v>70.429999999999993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1.9312</v>
      </c>
      <c r="K72">
        <v>114.316171</v>
      </c>
      <c r="L72">
        <v>355.29562099999998</v>
      </c>
      <c r="M72">
        <v>76.282399999999996</v>
      </c>
      <c r="N72">
        <v>114.0615</v>
      </c>
      <c r="O72">
        <v>119.411528</v>
      </c>
      <c r="P72">
        <v>132.52860000000001</v>
      </c>
      <c r="Q72">
        <v>9.5921040000000009</v>
      </c>
      <c r="R72">
        <v>20.517675000000001</v>
      </c>
      <c r="S72">
        <v>11.906848999999999</v>
      </c>
      <c r="T72">
        <v>0</v>
      </c>
      <c r="U72">
        <v>404.36431199999998</v>
      </c>
      <c r="V72">
        <v>6.141216</v>
      </c>
      <c r="W72">
        <v>22.782655999999999</v>
      </c>
      <c r="X72">
        <v>72.670186999999999</v>
      </c>
      <c r="Y72">
        <v>0</v>
      </c>
      <c r="Z72">
        <v>0</v>
      </c>
      <c r="AA72">
        <v>40.698186</v>
      </c>
      <c r="AB72">
        <v>38.150972000000003</v>
      </c>
      <c r="AC72">
        <v>28.063047000000001</v>
      </c>
      <c r="AD72">
        <v>35.332946</v>
      </c>
      <c r="AE72">
        <v>47.735937999999997</v>
      </c>
      <c r="AF72">
        <v>8.5687339999999992</v>
      </c>
      <c r="AG72">
        <v>36.816011000000003</v>
      </c>
      <c r="AH72">
        <v>147.67934700000001</v>
      </c>
      <c r="AI72">
        <v>28.271802000000001</v>
      </c>
      <c r="AJ72">
        <v>0</v>
      </c>
      <c r="AK72">
        <v>49.626528999999998</v>
      </c>
      <c r="AL72">
        <v>76.634457999999995</v>
      </c>
      <c r="AM72">
        <v>10.168443999999999</v>
      </c>
      <c r="AN72">
        <v>0</v>
      </c>
      <c r="AO72">
        <v>20.155933999999998</v>
      </c>
      <c r="AP72">
        <v>4.9477339999999996</v>
      </c>
      <c r="AQ72">
        <v>0</v>
      </c>
      <c r="AR72">
        <v>46.904986000000001</v>
      </c>
      <c r="AS72">
        <v>30.800113</v>
      </c>
      <c r="AT72">
        <v>10.860683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70.429999999999993</v>
      </c>
      <c r="BA72">
        <f t="shared" si="4"/>
        <v>2193.6478829999992</v>
      </c>
      <c r="BD72">
        <v>15.5</v>
      </c>
      <c r="BE72">
        <v>7.37</v>
      </c>
      <c r="BF72">
        <v>1.05</v>
      </c>
      <c r="BG72">
        <v>3.93</v>
      </c>
      <c r="BH72">
        <v>5.61</v>
      </c>
      <c r="BI72">
        <v>4.62</v>
      </c>
      <c r="BJ72">
        <v>3</v>
      </c>
      <c r="BK72">
        <v>3.22</v>
      </c>
      <c r="BL72">
        <v>2.11</v>
      </c>
      <c r="BM72">
        <v>1.53</v>
      </c>
      <c r="BN72">
        <v>0.51</v>
      </c>
      <c r="BO72">
        <v>15.23</v>
      </c>
      <c r="BP72">
        <v>0</v>
      </c>
      <c r="BQ72">
        <v>4.24</v>
      </c>
      <c r="BR72">
        <v>2.08</v>
      </c>
      <c r="BS72">
        <v>0.43</v>
      </c>
      <c r="BT72">
        <v>0</v>
      </c>
      <c r="BU72">
        <v>0</v>
      </c>
      <c r="BV72">
        <v>0</v>
      </c>
      <c r="BW72">
        <f t="shared" si="5"/>
        <v>70.429999999999993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1.9312</v>
      </c>
      <c r="K73">
        <v>114.323194</v>
      </c>
      <c r="L73">
        <v>355.29562099999998</v>
      </c>
      <c r="M73">
        <v>71.454400000000007</v>
      </c>
      <c r="N73">
        <v>114.0615</v>
      </c>
      <c r="O73">
        <v>119.411528</v>
      </c>
      <c r="P73">
        <v>132.52860000000001</v>
      </c>
      <c r="Q73">
        <v>8.7171950000000002</v>
      </c>
      <c r="R73">
        <v>20.712996</v>
      </c>
      <c r="S73">
        <v>12.056702</v>
      </c>
      <c r="T73">
        <v>0</v>
      </c>
      <c r="U73">
        <v>404.36431199999998</v>
      </c>
      <c r="V73">
        <v>1.5063359999999999</v>
      </c>
      <c r="W73">
        <v>23.144079999999999</v>
      </c>
      <c r="X73">
        <v>72.670186999999999</v>
      </c>
      <c r="Y73">
        <v>0</v>
      </c>
      <c r="Z73">
        <v>0</v>
      </c>
      <c r="AA73">
        <v>40.698186</v>
      </c>
      <c r="AB73">
        <v>38.150972000000003</v>
      </c>
      <c r="AC73">
        <v>28.063047000000001</v>
      </c>
      <c r="AD73">
        <v>35.332946</v>
      </c>
      <c r="AE73">
        <v>47.735937999999997</v>
      </c>
      <c r="AF73">
        <v>8.5687339999999992</v>
      </c>
      <c r="AG73">
        <v>36.816011000000003</v>
      </c>
      <c r="AH73">
        <v>147.67934700000001</v>
      </c>
      <c r="AI73">
        <v>28.271802000000001</v>
      </c>
      <c r="AJ73">
        <v>0</v>
      </c>
      <c r="AK73">
        <v>49.626528999999998</v>
      </c>
      <c r="AL73">
        <v>76.634457999999995</v>
      </c>
      <c r="AM73">
        <v>10.168443999999999</v>
      </c>
      <c r="AN73">
        <v>0</v>
      </c>
      <c r="AO73">
        <v>20.155933999999998</v>
      </c>
      <c r="AP73">
        <v>4.9477339999999996</v>
      </c>
      <c r="AQ73">
        <v>0</v>
      </c>
      <c r="AR73">
        <v>46.904986000000001</v>
      </c>
      <c r="AS73">
        <v>30.800113</v>
      </c>
      <c r="AT73">
        <v>10.860683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70.569999999999993</v>
      </c>
      <c r="BA73">
        <f t="shared" si="4"/>
        <v>2184.1637149999992</v>
      </c>
      <c r="BD73">
        <v>15.5</v>
      </c>
      <c r="BE73">
        <v>7.37</v>
      </c>
      <c r="BF73">
        <v>1.05</v>
      </c>
      <c r="BG73">
        <v>3.93</v>
      </c>
      <c r="BH73">
        <v>5.61</v>
      </c>
      <c r="BI73">
        <v>4.62</v>
      </c>
      <c r="BJ73">
        <v>3</v>
      </c>
      <c r="BK73">
        <v>3.31</v>
      </c>
      <c r="BL73">
        <v>2.16</v>
      </c>
      <c r="BM73">
        <v>1.53</v>
      </c>
      <c r="BN73">
        <v>0.51</v>
      </c>
      <c r="BO73">
        <v>15.23</v>
      </c>
      <c r="BP73">
        <v>0</v>
      </c>
      <c r="BQ73">
        <v>4.24</v>
      </c>
      <c r="BR73">
        <v>2.08</v>
      </c>
      <c r="BS73">
        <v>0.43</v>
      </c>
      <c r="BT73">
        <v>0</v>
      </c>
      <c r="BU73">
        <v>0</v>
      </c>
      <c r="BV73">
        <v>0</v>
      </c>
      <c r="BW73">
        <f t="shared" si="5"/>
        <v>70.569999999999993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1.9312</v>
      </c>
      <c r="K74">
        <v>114.316171</v>
      </c>
      <c r="L74">
        <v>355.29562099999998</v>
      </c>
      <c r="M74">
        <v>71.454400000000007</v>
      </c>
      <c r="N74">
        <v>114.0615</v>
      </c>
      <c r="O74">
        <v>119.411528</v>
      </c>
      <c r="P74">
        <v>132.52860000000001</v>
      </c>
      <c r="Q74">
        <v>8.7171950000000002</v>
      </c>
      <c r="R74">
        <v>20.712996</v>
      </c>
      <c r="S74">
        <v>12.056702</v>
      </c>
      <c r="T74">
        <v>0</v>
      </c>
      <c r="U74">
        <v>404.36431199999998</v>
      </c>
      <c r="V74">
        <v>1.5063359999999999</v>
      </c>
      <c r="W74">
        <v>23.144079999999999</v>
      </c>
      <c r="X74">
        <v>72.670186999999999</v>
      </c>
      <c r="Y74">
        <v>0</v>
      </c>
      <c r="Z74">
        <v>0</v>
      </c>
      <c r="AA74">
        <v>40.698186</v>
      </c>
      <c r="AB74">
        <v>38.150972000000003</v>
      </c>
      <c r="AC74">
        <v>28.063047000000001</v>
      </c>
      <c r="AD74">
        <v>35.332946</v>
      </c>
      <c r="AE74">
        <v>47.735937999999997</v>
      </c>
      <c r="AF74">
        <v>8.5687339999999992</v>
      </c>
      <c r="AG74">
        <v>36.816011000000003</v>
      </c>
      <c r="AH74">
        <v>147.67934700000001</v>
      </c>
      <c r="AI74">
        <v>28.271802000000001</v>
      </c>
      <c r="AJ74">
        <v>0</v>
      </c>
      <c r="AK74">
        <v>49.626528999999998</v>
      </c>
      <c r="AL74">
        <v>76.634457999999995</v>
      </c>
      <c r="AM74">
        <v>15.260389</v>
      </c>
      <c r="AN74">
        <v>0</v>
      </c>
      <c r="AO74">
        <v>20.155933999999998</v>
      </c>
      <c r="AP74">
        <v>4.9477339999999996</v>
      </c>
      <c r="AQ74">
        <v>4.8666239999999998</v>
      </c>
      <c r="AR74">
        <v>46.904986000000001</v>
      </c>
      <c r="AS74">
        <v>30.800113</v>
      </c>
      <c r="AT74">
        <v>10.860683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70.569999999999993</v>
      </c>
      <c r="BA74">
        <f t="shared" si="4"/>
        <v>2194.1152609999995</v>
      </c>
      <c r="BD74">
        <v>15.5</v>
      </c>
      <c r="BE74">
        <v>7.37</v>
      </c>
      <c r="BF74">
        <v>1.05</v>
      </c>
      <c r="BG74">
        <v>3.93</v>
      </c>
      <c r="BH74">
        <v>5.61</v>
      </c>
      <c r="BI74">
        <v>4.62</v>
      </c>
      <c r="BJ74">
        <v>3</v>
      </c>
      <c r="BK74">
        <v>3.31</v>
      </c>
      <c r="BL74">
        <v>2.16</v>
      </c>
      <c r="BM74">
        <v>1.53</v>
      </c>
      <c r="BN74">
        <v>0.51</v>
      </c>
      <c r="BO74">
        <v>15.23</v>
      </c>
      <c r="BP74">
        <v>0</v>
      </c>
      <c r="BQ74">
        <v>4.24</v>
      </c>
      <c r="BR74">
        <v>2.08</v>
      </c>
      <c r="BS74">
        <v>0.43</v>
      </c>
      <c r="BT74">
        <v>0</v>
      </c>
      <c r="BU74">
        <v>0</v>
      </c>
      <c r="BV74">
        <v>0</v>
      </c>
      <c r="BW74">
        <f t="shared" si="5"/>
        <v>70.569999999999993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1.9312</v>
      </c>
      <c r="K75">
        <v>114.323194</v>
      </c>
      <c r="L75">
        <v>354.64071799999999</v>
      </c>
      <c r="M75">
        <v>71.454400000000007</v>
      </c>
      <c r="N75">
        <v>114.0615</v>
      </c>
      <c r="O75">
        <v>119.411528</v>
      </c>
      <c r="P75">
        <v>132.52860000000001</v>
      </c>
      <c r="Q75">
        <v>8.5937699999999992</v>
      </c>
      <c r="R75">
        <v>20.605467000000001</v>
      </c>
      <c r="S75">
        <v>12.052284999999999</v>
      </c>
      <c r="T75">
        <v>0</v>
      </c>
      <c r="U75">
        <v>404.36431199999998</v>
      </c>
      <c r="V75">
        <v>0</v>
      </c>
      <c r="W75">
        <v>29.482858</v>
      </c>
      <c r="X75">
        <v>94.367316000000002</v>
      </c>
      <c r="Y75">
        <v>0</v>
      </c>
      <c r="Z75">
        <v>0</v>
      </c>
      <c r="AA75">
        <v>40.698186</v>
      </c>
      <c r="AB75">
        <v>38.150972000000003</v>
      </c>
      <c r="AC75">
        <v>28.063047000000001</v>
      </c>
      <c r="AD75">
        <v>35.332946</v>
      </c>
      <c r="AE75">
        <v>47.735937999999997</v>
      </c>
      <c r="AF75">
        <v>8.5687339999999992</v>
      </c>
      <c r="AG75">
        <v>36.816011000000003</v>
      </c>
      <c r="AH75">
        <v>147.67934700000001</v>
      </c>
      <c r="AI75">
        <v>0</v>
      </c>
      <c r="AJ75">
        <v>0</v>
      </c>
      <c r="AK75">
        <v>49.626528999999998</v>
      </c>
      <c r="AL75">
        <v>76.634457999999995</v>
      </c>
      <c r="AM75">
        <v>15.260389</v>
      </c>
      <c r="AN75">
        <v>0</v>
      </c>
      <c r="AO75">
        <v>20.155933999999998</v>
      </c>
      <c r="AP75">
        <v>11.132402000000001</v>
      </c>
      <c r="AQ75">
        <v>8.2732609999999998</v>
      </c>
      <c r="AR75">
        <v>51.702086000000001</v>
      </c>
      <c r="AS75">
        <v>30.800113</v>
      </c>
      <c r="AT75">
        <v>10.860683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70.530000000000015</v>
      </c>
      <c r="BA75">
        <f t="shared" si="4"/>
        <v>2205.8381839999997</v>
      </c>
      <c r="BD75">
        <v>16.22</v>
      </c>
      <c r="BE75">
        <v>7.18</v>
      </c>
      <c r="BF75">
        <v>1.1000000000000001</v>
      </c>
      <c r="BG75">
        <v>3.81</v>
      </c>
      <c r="BH75">
        <v>5.62</v>
      </c>
      <c r="BI75">
        <v>4.53</v>
      </c>
      <c r="BJ75">
        <v>3.1</v>
      </c>
      <c r="BK75">
        <v>3.31</v>
      </c>
      <c r="BL75">
        <v>2.08</v>
      </c>
      <c r="BM75">
        <v>1.53</v>
      </c>
      <c r="BN75">
        <v>0.49</v>
      </c>
      <c r="BO75">
        <v>14.86</v>
      </c>
      <c r="BP75">
        <v>0</v>
      </c>
      <c r="BQ75">
        <v>4.1100000000000003</v>
      </c>
      <c r="BR75">
        <v>2.16</v>
      </c>
      <c r="BS75">
        <v>0.43</v>
      </c>
      <c r="BT75">
        <v>0</v>
      </c>
      <c r="BU75">
        <v>0</v>
      </c>
      <c r="BV75">
        <v>0</v>
      </c>
      <c r="BW75">
        <f t="shared" si="5"/>
        <v>70.530000000000015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1.9312</v>
      </c>
      <c r="K76">
        <v>114.316171</v>
      </c>
      <c r="L76">
        <v>354.64071799999999</v>
      </c>
      <c r="M76">
        <v>71.454400000000007</v>
      </c>
      <c r="N76">
        <v>114.0615</v>
      </c>
      <c r="O76">
        <v>119.411528</v>
      </c>
      <c r="P76">
        <v>132.52860000000001</v>
      </c>
      <c r="Q76">
        <v>8.5937699999999992</v>
      </c>
      <c r="R76">
        <v>20.605467000000001</v>
      </c>
      <c r="S76">
        <v>12.052284999999999</v>
      </c>
      <c r="T76">
        <v>0</v>
      </c>
      <c r="U76">
        <v>404.36431199999998</v>
      </c>
      <c r="V76">
        <v>0</v>
      </c>
      <c r="W76">
        <v>29.482858</v>
      </c>
      <c r="X76">
        <v>94.367316000000002</v>
      </c>
      <c r="Y76">
        <v>0</v>
      </c>
      <c r="Z76">
        <v>0</v>
      </c>
      <c r="AA76">
        <v>40.698186</v>
      </c>
      <c r="AB76">
        <v>38.150972000000003</v>
      </c>
      <c r="AC76">
        <v>28.063047000000001</v>
      </c>
      <c r="AD76">
        <v>35.332946</v>
      </c>
      <c r="AE76">
        <v>47.735937999999997</v>
      </c>
      <c r="AF76">
        <v>8.5687339999999992</v>
      </c>
      <c r="AG76">
        <v>36.816011000000003</v>
      </c>
      <c r="AH76">
        <v>147.67934700000001</v>
      </c>
      <c r="AI76">
        <v>0</v>
      </c>
      <c r="AJ76">
        <v>0</v>
      </c>
      <c r="AK76">
        <v>49.626528999999998</v>
      </c>
      <c r="AL76">
        <v>76.634457999999995</v>
      </c>
      <c r="AM76">
        <v>15.260389</v>
      </c>
      <c r="AN76">
        <v>0</v>
      </c>
      <c r="AO76">
        <v>20.155933999999998</v>
      </c>
      <c r="AP76">
        <v>11.132402000000001</v>
      </c>
      <c r="AQ76">
        <v>9.5507500000000007</v>
      </c>
      <c r="AR76">
        <v>51.702086000000001</v>
      </c>
      <c r="AS76">
        <v>30.800113</v>
      </c>
      <c r="AT76">
        <v>10.860683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70.530000000000015</v>
      </c>
      <c r="BA76">
        <f t="shared" si="4"/>
        <v>2207.1086499999997</v>
      </c>
      <c r="BD76">
        <v>16.22</v>
      </c>
      <c r="BE76">
        <v>7.18</v>
      </c>
      <c r="BF76">
        <v>1.1000000000000001</v>
      </c>
      <c r="BG76">
        <v>3.81</v>
      </c>
      <c r="BH76">
        <v>5.62</v>
      </c>
      <c r="BI76">
        <v>4.53</v>
      </c>
      <c r="BJ76">
        <v>3.1</v>
      </c>
      <c r="BK76">
        <v>3.31</v>
      </c>
      <c r="BL76">
        <v>2.08</v>
      </c>
      <c r="BM76">
        <v>1.53</v>
      </c>
      <c r="BN76">
        <v>0.49</v>
      </c>
      <c r="BO76">
        <v>14.86</v>
      </c>
      <c r="BP76">
        <v>0</v>
      </c>
      <c r="BQ76">
        <v>4.1100000000000003</v>
      </c>
      <c r="BR76">
        <v>2.16</v>
      </c>
      <c r="BS76">
        <v>0.43</v>
      </c>
      <c r="BT76">
        <v>0</v>
      </c>
      <c r="BU76">
        <v>0</v>
      </c>
      <c r="BV76">
        <v>0</v>
      </c>
      <c r="BW76">
        <f t="shared" si="5"/>
        <v>70.530000000000015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1.9312</v>
      </c>
      <c r="K77">
        <v>114.310498</v>
      </c>
      <c r="L77">
        <v>354.55253199999999</v>
      </c>
      <c r="M77">
        <v>71.454400000000007</v>
      </c>
      <c r="N77">
        <v>114.0615</v>
      </c>
      <c r="O77">
        <v>119.411528</v>
      </c>
      <c r="P77">
        <v>132.52860000000001</v>
      </c>
      <c r="Q77">
        <v>1.9312</v>
      </c>
      <c r="R77">
        <v>19.773382999999999</v>
      </c>
      <c r="S77">
        <v>12.020352000000001</v>
      </c>
      <c r="T77">
        <v>0</v>
      </c>
      <c r="U77">
        <v>404.36431199999998</v>
      </c>
      <c r="V77">
        <v>0</v>
      </c>
      <c r="W77">
        <v>29.482858</v>
      </c>
      <c r="X77">
        <v>94.367316000000002</v>
      </c>
      <c r="Y77">
        <v>0</v>
      </c>
      <c r="Z77">
        <v>0</v>
      </c>
      <c r="AA77">
        <v>40.698186</v>
      </c>
      <c r="AB77">
        <v>38.150972000000003</v>
      </c>
      <c r="AC77">
        <v>0</v>
      </c>
      <c r="AD77">
        <v>35.332946</v>
      </c>
      <c r="AE77">
        <v>47.735937999999997</v>
      </c>
      <c r="AF77">
        <v>8.5687339999999992</v>
      </c>
      <c r="AG77">
        <v>36.816011000000003</v>
      </c>
      <c r="AH77">
        <v>147.67934700000001</v>
      </c>
      <c r="AI77">
        <v>0</v>
      </c>
      <c r="AJ77">
        <v>0</v>
      </c>
      <c r="AK77">
        <v>49.626528999999998</v>
      </c>
      <c r="AL77">
        <v>76.634457999999995</v>
      </c>
      <c r="AM77">
        <v>15.260389</v>
      </c>
      <c r="AN77">
        <v>0</v>
      </c>
      <c r="AO77">
        <v>20.155933999999998</v>
      </c>
      <c r="AP77">
        <v>11.132402000000001</v>
      </c>
      <c r="AQ77">
        <v>19.101499</v>
      </c>
      <c r="AR77">
        <v>51.702086000000001</v>
      </c>
      <c r="AS77">
        <v>30.800113</v>
      </c>
      <c r="AT77">
        <v>10.860683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69.040000000000006</v>
      </c>
      <c r="BA77">
        <f t="shared" si="4"/>
        <v>2179.4859059999994</v>
      </c>
      <c r="BD77">
        <v>16.22</v>
      </c>
      <c r="BE77">
        <v>7.18</v>
      </c>
      <c r="BF77">
        <v>1.1000000000000001</v>
      </c>
      <c r="BG77">
        <v>3.81</v>
      </c>
      <c r="BH77">
        <v>4.13</v>
      </c>
      <c r="BI77">
        <v>4.53</v>
      </c>
      <c r="BJ77">
        <v>3.1</v>
      </c>
      <c r="BK77">
        <v>3.31</v>
      </c>
      <c r="BL77">
        <v>2.08</v>
      </c>
      <c r="BM77">
        <v>1.53</v>
      </c>
      <c r="BN77">
        <v>0.49</v>
      </c>
      <c r="BO77">
        <v>14.86</v>
      </c>
      <c r="BP77">
        <v>0</v>
      </c>
      <c r="BQ77">
        <v>4.1100000000000003</v>
      </c>
      <c r="BR77">
        <v>2.16</v>
      </c>
      <c r="BS77">
        <v>0.43</v>
      </c>
      <c r="BT77">
        <v>0</v>
      </c>
      <c r="BU77">
        <v>0</v>
      </c>
      <c r="BV77">
        <v>0</v>
      </c>
      <c r="BW77">
        <f t="shared" si="5"/>
        <v>69.040000000000006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1.9312</v>
      </c>
      <c r="K78">
        <v>113.30296</v>
      </c>
      <c r="L78">
        <v>353.00797999999998</v>
      </c>
      <c r="M78">
        <v>71.454400000000007</v>
      </c>
      <c r="N78">
        <v>114.0615</v>
      </c>
      <c r="O78">
        <v>119.411528</v>
      </c>
      <c r="P78">
        <v>132.52860000000001</v>
      </c>
      <c r="Q78">
        <v>1.9312</v>
      </c>
      <c r="R78">
        <v>6.9959309999999997</v>
      </c>
      <c r="S78">
        <v>3.8540749999999999</v>
      </c>
      <c r="T78">
        <v>0</v>
      </c>
      <c r="U78">
        <v>404.36431199999998</v>
      </c>
      <c r="V78">
        <v>0</v>
      </c>
      <c r="W78">
        <v>29.482858</v>
      </c>
      <c r="X78">
        <v>94.367316000000002</v>
      </c>
      <c r="Y78">
        <v>0</v>
      </c>
      <c r="Z78">
        <v>0</v>
      </c>
      <c r="AA78">
        <v>40.698186</v>
      </c>
      <c r="AB78">
        <v>38.150972000000003</v>
      </c>
      <c r="AC78">
        <v>0</v>
      </c>
      <c r="AD78">
        <v>35.332946</v>
      </c>
      <c r="AE78">
        <v>47.735937999999997</v>
      </c>
      <c r="AF78">
        <v>17.137468999999999</v>
      </c>
      <c r="AG78">
        <v>36.816011000000003</v>
      </c>
      <c r="AH78">
        <v>147.67934700000001</v>
      </c>
      <c r="AI78">
        <v>0</v>
      </c>
      <c r="AJ78">
        <v>0</v>
      </c>
      <c r="AK78">
        <v>49.626528999999998</v>
      </c>
      <c r="AL78">
        <v>76.634457999999995</v>
      </c>
      <c r="AM78">
        <v>15.260389</v>
      </c>
      <c r="AN78">
        <v>0</v>
      </c>
      <c r="AO78">
        <v>20.155933999999998</v>
      </c>
      <c r="AP78">
        <v>11.132402000000001</v>
      </c>
      <c r="AQ78">
        <v>28.652249000000001</v>
      </c>
      <c r="AR78">
        <v>51.702086000000001</v>
      </c>
      <c r="AS78">
        <v>30.800113</v>
      </c>
      <c r="AT78">
        <v>10.860683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69.040000000000006</v>
      </c>
      <c r="BA78">
        <f t="shared" si="4"/>
        <v>2174.1095719999994</v>
      </c>
      <c r="BD78">
        <v>16.22</v>
      </c>
      <c r="BE78">
        <v>7.18</v>
      </c>
      <c r="BF78">
        <v>1.1000000000000001</v>
      </c>
      <c r="BG78">
        <v>3.81</v>
      </c>
      <c r="BH78">
        <v>4.13</v>
      </c>
      <c r="BI78">
        <v>4.53</v>
      </c>
      <c r="BJ78">
        <v>3.1</v>
      </c>
      <c r="BK78">
        <v>3.31</v>
      </c>
      <c r="BL78">
        <v>2.08</v>
      </c>
      <c r="BM78">
        <v>1.53</v>
      </c>
      <c r="BN78">
        <v>0.49</v>
      </c>
      <c r="BO78">
        <v>14.86</v>
      </c>
      <c r="BP78">
        <v>0</v>
      </c>
      <c r="BQ78">
        <v>4.1100000000000003</v>
      </c>
      <c r="BR78">
        <v>2.16</v>
      </c>
      <c r="BS78">
        <v>0.43</v>
      </c>
      <c r="BT78">
        <v>0</v>
      </c>
      <c r="BU78">
        <v>0</v>
      </c>
      <c r="BV78">
        <v>0</v>
      </c>
      <c r="BW78">
        <f t="shared" si="5"/>
        <v>69.040000000000006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1.9312</v>
      </c>
      <c r="K79">
        <v>112.481171</v>
      </c>
      <c r="L79">
        <v>352.23042099999998</v>
      </c>
      <c r="M79">
        <v>77.248000000000005</v>
      </c>
      <c r="N79">
        <v>114.0615</v>
      </c>
      <c r="O79">
        <v>119.411528</v>
      </c>
      <c r="P79">
        <v>132.52860000000001</v>
      </c>
      <c r="Q79">
        <v>1.9312</v>
      </c>
      <c r="R79">
        <v>3.8624000000000001</v>
      </c>
      <c r="S79">
        <v>2.8967999999999998</v>
      </c>
      <c r="T79">
        <v>0</v>
      </c>
      <c r="U79">
        <v>404.36431199999998</v>
      </c>
      <c r="V79">
        <v>0</v>
      </c>
      <c r="W79">
        <v>23.144079999999999</v>
      </c>
      <c r="X79">
        <v>72.670186999999999</v>
      </c>
      <c r="Y79">
        <v>0</v>
      </c>
      <c r="Z79">
        <v>0</v>
      </c>
      <c r="AA79">
        <v>40.698186</v>
      </c>
      <c r="AB79">
        <v>38.150972000000003</v>
      </c>
      <c r="AC79">
        <v>0</v>
      </c>
      <c r="AD79">
        <v>37.246282000000001</v>
      </c>
      <c r="AE79">
        <v>47.735937999999997</v>
      </c>
      <c r="AF79">
        <v>28.943280999999999</v>
      </c>
      <c r="AG79">
        <v>36.816011000000003</v>
      </c>
      <c r="AH79">
        <v>149.325309</v>
      </c>
      <c r="AI79">
        <v>0</v>
      </c>
      <c r="AJ79">
        <v>0</v>
      </c>
      <c r="AK79">
        <v>49.626528999999998</v>
      </c>
      <c r="AL79">
        <v>76.634457999999995</v>
      </c>
      <c r="AM79">
        <v>15.260389</v>
      </c>
      <c r="AN79">
        <v>0</v>
      </c>
      <c r="AO79">
        <v>20.155933999999998</v>
      </c>
      <c r="AP79">
        <v>10.513935999999999</v>
      </c>
      <c r="AQ79">
        <v>38.202998000000001</v>
      </c>
      <c r="AR79">
        <v>46.904986000000001</v>
      </c>
      <c r="AS79">
        <v>30.800113</v>
      </c>
      <c r="AT79">
        <v>10.860683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69.040000000000006</v>
      </c>
      <c r="BA79">
        <f t="shared" si="4"/>
        <v>2165.6774039999996</v>
      </c>
      <c r="BD79">
        <v>16.22</v>
      </c>
      <c r="BE79">
        <v>7.18</v>
      </c>
      <c r="BF79">
        <v>1.1000000000000001</v>
      </c>
      <c r="BG79">
        <v>3.81</v>
      </c>
      <c r="BH79">
        <v>4.13</v>
      </c>
      <c r="BI79">
        <v>4.53</v>
      </c>
      <c r="BJ79">
        <v>3.1</v>
      </c>
      <c r="BK79">
        <v>3.31</v>
      </c>
      <c r="BL79">
        <v>2.08</v>
      </c>
      <c r="BM79">
        <v>1.53</v>
      </c>
      <c r="BN79">
        <v>0.49</v>
      </c>
      <c r="BO79">
        <v>14.86</v>
      </c>
      <c r="BP79">
        <v>0</v>
      </c>
      <c r="BQ79">
        <v>4.1100000000000003</v>
      </c>
      <c r="BR79">
        <v>2.16</v>
      </c>
      <c r="BS79">
        <v>0.43</v>
      </c>
      <c r="BT79">
        <v>0</v>
      </c>
      <c r="BU79">
        <v>0</v>
      </c>
      <c r="BV79">
        <v>0</v>
      </c>
      <c r="BW79">
        <f t="shared" si="5"/>
        <v>69.040000000000006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1.9312</v>
      </c>
      <c r="K80">
        <v>112.471287</v>
      </c>
      <c r="L80">
        <v>352.23042099999998</v>
      </c>
      <c r="M80">
        <v>77.248000000000005</v>
      </c>
      <c r="N80">
        <v>114.0615</v>
      </c>
      <c r="O80">
        <v>119.411528</v>
      </c>
      <c r="P80">
        <v>132.52860000000001</v>
      </c>
      <c r="Q80">
        <v>1.9312</v>
      </c>
      <c r="R80">
        <v>3.8624000000000001</v>
      </c>
      <c r="S80">
        <v>2.8967999999999998</v>
      </c>
      <c r="T80">
        <v>0</v>
      </c>
      <c r="U80">
        <v>404.36431199999998</v>
      </c>
      <c r="V80">
        <v>0</v>
      </c>
      <c r="W80">
        <v>23.144079999999999</v>
      </c>
      <c r="X80">
        <v>72.670186999999999</v>
      </c>
      <c r="Y80">
        <v>0</v>
      </c>
      <c r="Z80">
        <v>0</v>
      </c>
      <c r="AA80">
        <v>40.698186</v>
      </c>
      <c r="AB80">
        <v>38.150972000000003</v>
      </c>
      <c r="AC80">
        <v>0</v>
      </c>
      <c r="AD80">
        <v>37.246282000000001</v>
      </c>
      <c r="AE80">
        <v>47.735937999999997</v>
      </c>
      <c r="AF80">
        <v>28.943280999999999</v>
      </c>
      <c r="AG80">
        <v>36.816011000000003</v>
      </c>
      <c r="AH80">
        <v>149.325309</v>
      </c>
      <c r="AI80">
        <v>0</v>
      </c>
      <c r="AJ80">
        <v>0</v>
      </c>
      <c r="AK80">
        <v>49.626528999999998</v>
      </c>
      <c r="AL80">
        <v>76.634457999999995</v>
      </c>
      <c r="AM80">
        <v>15.260389</v>
      </c>
      <c r="AN80">
        <v>0</v>
      </c>
      <c r="AO80">
        <v>20.155933999999998</v>
      </c>
      <c r="AP80">
        <v>10.513935999999999</v>
      </c>
      <c r="AQ80">
        <v>38.202998000000001</v>
      </c>
      <c r="AR80">
        <v>46.904986000000001</v>
      </c>
      <c r="AS80">
        <v>30.800113</v>
      </c>
      <c r="AT80">
        <v>10.860683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68.940000000000012</v>
      </c>
      <c r="BA80">
        <f t="shared" si="4"/>
        <v>2165.5675199999996</v>
      </c>
      <c r="BD80">
        <v>16.22</v>
      </c>
      <c r="BE80">
        <v>7.18</v>
      </c>
      <c r="BF80">
        <v>1</v>
      </c>
      <c r="BG80">
        <v>3.81</v>
      </c>
      <c r="BH80">
        <v>4.13</v>
      </c>
      <c r="BI80">
        <v>4.53</v>
      </c>
      <c r="BJ80">
        <v>3.1</v>
      </c>
      <c r="BK80">
        <v>3.31</v>
      </c>
      <c r="BL80">
        <v>2.08</v>
      </c>
      <c r="BM80">
        <v>1.53</v>
      </c>
      <c r="BN80">
        <v>0.49</v>
      </c>
      <c r="BO80">
        <v>14.86</v>
      </c>
      <c r="BP80">
        <v>0</v>
      </c>
      <c r="BQ80">
        <v>4.1100000000000003</v>
      </c>
      <c r="BR80">
        <v>2.16</v>
      </c>
      <c r="BS80">
        <v>0.43</v>
      </c>
      <c r="BT80">
        <v>0</v>
      </c>
      <c r="BU80">
        <v>0</v>
      </c>
      <c r="BV80">
        <v>0</v>
      </c>
      <c r="BW80">
        <f t="shared" si="5"/>
        <v>68.940000000000012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1.9312</v>
      </c>
      <c r="K81">
        <v>112.48235699999999</v>
      </c>
      <c r="L81">
        <v>352.23042099999998</v>
      </c>
      <c r="M81">
        <v>77.248000000000005</v>
      </c>
      <c r="N81">
        <v>114.0615</v>
      </c>
      <c r="O81">
        <v>119.411528</v>
      </c>
      <c r="P81">
        <v>132.52860000000001</v>
      </c>
      <c r="Q81">
        <v>1.9312</v>
      </c>
      <c r="R81">
        <v>3.8624000000000001</v>
      </c>
      <c r="S81">
        <v>2.8967999999999998</v>
      </c>
      <c r="T81">
        <v>0</v>
      </c>
      <c r="U81">
        <v>404.36431199999998</v>
      </c>
      <c r="V81">
        <v>5.0842700000000001</v>
      </c>
      <c r="W81">
        <v>23.144079999999999</v>
      </c>
      <c r="X81">
        <v>72.670186999999999</v>
      </c>
      <c r="Y81">
        <v>0</v>
      </c>
      <c r="Z81">
        <v>0</v>
      </c>
      <c r="AA81">
        <v>40.698186</v>
      </c>
      <c r="AB81">
        <v>0</v>
      </c>
      <c r="AC81">
        <v>0</v>
      </c>
      <c r="AD81">
        <v>37.246282000000001</v>
      </c>
      <c r="AE81">
        <v>47.735937999999997</v>
      </c>
      <c r="AF81">
        <v>28.943280999999999</v>
      </c>
      <c r="AG81">
        <v>36.816011000000003</v>
      </c>
      <c r="AH81">
        <v>149.325309</v>
      </c>
      <c r="AI81">
        <v>0</v>
      </c>
      <c r="AJ81">
        <v>0</v>
      </c>
      <c r="AK81">
        <v>49.626528999999998</v>
      </c>
      <c r="AL81">
        <v>76.634457999999995</v>
      </c>
      <c r="AM81">
        <v>15.260389</v>
      </c>
      <c r="AN81">
        <v>0</v>
      </c>
      <c r="AO81">
        <v>19.304275000000001</v>
      </c>
      <c r="AP81">
        <v>10.513935999999999</v>
      </c>
      <c r="AQ81">
        <v>38.202998000000001</v>
      </c>
      <c r="AR81">
        <v>46.904986000000001</v>
      </c>
      <c r="AS81">
        <v>30.800113</v>
      </c>
      <c r="AT81">
        <v>10.860683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68.570000000000007</v>
      </c>
      <c r="BA81">
        <f t="shared" si="4"/>
        <v>2131.2902290000002</v>
      </c>
      <c r="BD81">
        <v>16.22</v>
      </c>
      <c r="BE81">
        <v>7.18</v>
      </c>
      <c r="BF81">
        <v>1.1000000000000001</v>
      </c>
      <c r="BG81">
        <v>3.81</v>
      </c>
      <c r="BH81">
        <v>4.13</v>
      </c>
      <c r="BI81">
        <v>4.53</v>
      </c>
      <c r="BJ81">
        <v>3.1</v>
      </c>
      <c r="BK81">
        <v>3.31</v>
      </c>
      <c r="BL81">
        <v>2.08</v>
      </c>
      <c r="BM81">
        <v>1.53</v>
      </c>
      <c r="BN81">
        <v>0.49</v>
      </c>
      <c r="BO81">
        <v>14.39</v>
      </c>
      <c r="BP81">
        <v>0</v>
      </c>
      <c r="BQ81">
        <v>4.1100000000000003</v>
      </c>
      <c r="BR81">
        <v>2.16</v>
      </c>
      <c r="BS81">
        <v>0.43</v>
      </c>
      <c r="BT81">
        <v>0</v>
      </c>
      <c r="BU81">
        <v>0</v>
      </c>
      <c r="BV81">
        <v>0</v>
      </c>
      <c r="BW81">
        <f t="shared" si="5"/>
        <v>68.570000000000007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1.9312</v>
      </c>
      <c r="K82">
        <v>112.47247400000001</v>
      </c>
      <c r="L82">
        <v>352.23042099999998</v>
      </c>
      <c r="M82">
        <v>77.248000000000005</v>
      </c>
      <c r="N82">
        <v>114.0615</v>
      </c>
      <c r="O82">
        <v>119.411528</v>
      </c>
      <c r="P82">
        <v>132.52860000000001</v>
      </c>
      <c r="Q82">
        <v>1.9312</v>
      </c>
      <c r="R82">
        <v>3.8624000000000001</v>
      </c>
      <c r="S82">
        <v>2.8967999999999998</v>
      </c>
      <c r="T82">
        <v>0</v>
      </c>
      <c r="U82">
        <v>404.36431199999998</v>
      </c>
      <c r="V82">
        <v>5.0842700000000001</v>
      </c>
      <c r="W82">
        <v>23.144079999999999</v>
      </c>
      <c r="X82">
        <v>72.670186999999999</v>
      </c>
      <c r="Y82">
        <v>0</v>
      </c>
      <c r="Z82">
        <v>0</v>
      </c>
      <c r="AA82">
        <v>40.698186</v>
      </c>
      <c r="AB82">
        <v>0</v>
      </c>
      <c r="AC82">
        <v>0</v>
      </c>
      <c r="AD82">
        <v>37.246282000000001</v>
      </c>
      <c r="AE82">
        <v>47.735937999999997</v>
      </c>
      <c r="AF82">
        <v>28.943280999999999</v>
      </c>
      <c r="AG82">
        <v>36.816011000000003</v>
      </c>
      <c r="AH82">
        <v>149.325309</v>
      </c>
      <c r="AI82">
        <v>0</v>
      </c>
      <c r="AJ82">
        <v>0</v>
      </c>
      <c r="AK82">
        <v>49.626528999999998</v>
      </c>
      <c r="AL82">
        <v>76.634457999999995</v>
      </c>
      <c r="AM82">
        <v>15.260389</v>
      </c>
      <c r="AN82">
        <v>0</v>
      </c>
      <c r="AO82">
        <v>19.304275000000001</v>
      </c>
      <c r="AP82">
        <v>8.5348419999999994</v>
      </c>
      <c r="AQ82">
        <v>38.202998000000001</v>
      </c>
      <c r="AR82">
        <v>46.904986000000001</v>
      </c>
      <c r="AS82">
        <v>30.800113</v>
      </c>
      <c r="AT82">
        <v>10.860683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68.570000000000007</v>
      </c>
      <c r="BA82">
        <f t="shared" si="4"/>
        <v>2129.3012520000002</v>
      </c>
      <c r="BD82">
        <v>16.22</v>
      </c>
      <c r="BE82">
        <v>7.18</v>
      </c>
      <c r="BF82">
        <v>1.1000000000000001</v>
      </c>
      <c r="BG82">
        <v>3.81</v>
      </c>
      <c r="BH82">
        <v>4.13</v>
      </c>
      <c r="BI82">
        <v>4.53</v>
      </c>
      <c r="BJ82">
        <v>3.1</v>
      </c>
      <c r="BK82">
        <v>3.31</v>
      </c>
      <c r="BL82">
        <v>2.08</v>
      </c>
      <c r="BM82">
        <v>1.53</v>
      </c>
      <c r="BN82">
        <v>0.49</v>
      </c>
      <c r="BO82">
        <v>14.39</v>
      </c>
      <c r="BP82">
        <v>0</v>
      </c>
      <c r="BQ82">
        <v>4.1100000000000003</v>
      </c>
      <c r="BR82">
        <v>2.16</v>
      </c>
      <c r="BS82">
        <v>0.43</v>
      </c>
      <c r="BT82">
        <v>0</v>
      </c>
      <c r="BU82">
        <v>0</v>
      </c>
      <c r="BV82">
        <v>0</v>
      </c>
      <c r="BW82">
        <f t="shared" si="5"/>
        <v>68.570000000000007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1.9312</v>
      </c>
      <c r="K83">
        <v>113.29935999999999</v>
      </c>
      <c r="L83">
        <v>352.23042099999998</v>
      </c>
      <c r="M83">
        <v>77.248000000000005</v>
      </c>
      <c r="N83">
        <v>114.0615</v>
      </c>
      <c r="O83">
        <v>119.411528</v>
      </c>
      <c r="P83">
        <v>132.52860000000001</v>
      </c>
      <c r="Q83">
        <v>8.3953129999999998</v>
      </c>
      <c r="R83">
        <v>16.697535999999999</v>
      </c>
      <c r="S83">
        <v>10.714779999999999</v>
      </c>
      <c r="T83">
        <v>0</v>
      </c>
      <c r="U83">
        <v>404.36431199999998</v>
      </c>
      <c r="V83">
        <v>0</v>
      </c>
      <c r="W83">
        <v>37.624989999999997</v>
      </c>
      <c r="X83">
        <v>120.748183</v>
      </c>
      <c r="Y83">
        <v>0</v>
      </c>
      <c r="Z83">
        <v>0</v>
      </c>
      <c r="AA83">
        <v>40.698186</v>
      </c>
      <c r="AB83">
        <v>0</v>
      </c>
      <c r="AC83">
        <v>0</v>
      </c>
      <c r="AD83">
        <v>37.246282000000001</v>
      </c>
      <c r="AE83">
        <v>47.735937999999997</v>
      </c>
      <c r="AF83">
        <v>28.943280999999999</v>
      </c>
      <c r="AG83">
        <v>36.816011000000003</v>
      </c>
      <c r="AH83">
        <v>149.325309</v>
      </c>
      <c r="AI83">
        <v>0</v>
      </c>
      <c r="AJ83">
        <v>0</v>
      </c>
      <c r="AK83">
        <v>49.626528999999998</v>
      </c>
      <c r="AL83">
        <v>76.634457999999995</v>
      </c>
      <c r="AM83">
        <v>15.260389</v>
      </c>
      <c r="AN83">
        <v>0</v>
      </c>
      <c r="AO83">
        <v>19.304275000000001</v>
      </c>
      <c r="AP83">
        <v>10.513935999999999</v>
      </c>
      <c r="AQ83">
        <v>38.202998000000001</v>
      </c>
      <c r="AR83">
        <v>51.702086000000001</v>
      </c>
      <c r="AS83">
        <v>30.800113</v>
      </c>
      <c r="AT83">
        <v>10.860683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68.570000000000007</v>
      </c>
      <c r="BA83">
        <f t="shared" si="4"/>
        <v>2221.4961969999999</v>
      </c>
      <c r="BD83">
        <v>16.22</v>
      </c>
      <c r="BE83">
        <v>7.18</v>
      </c>
      <c r="BF83">
        <v>1.1000000000000001</v>
      </c>
      <c r="BG83">
        <v>3.81</v>
      </c>
      <c r="BH83">
        <v>4.13</v>
      </c>
      <c r="BI83">
        <v>4.53</v>
      </c>
      <c r="BJ83">
        <v>3.1</v>
      </c>
      <c r="BK83">
        <v>3.31</v>
      </c>
      <c r="BL83">
        <v>2.08</v>
      </c>
      <c r="BM83">
        <v>1.53</v>
      </c>
      <c r="BN83">
        <v>0.49</v>
      </c>
      <c r="BO83">
        <v>14.39</v>
      </c>
      <c r="BP83">
        <v>0</v>
      </c>
      <c r="BQ83">
        <v>4.1100000000000003</v>
      </c>
      <c r="BR83">
        <v>2.16</v>
      </c>
      <c r="BS83">
        <v>0.43</v>
      </c>
      <c r="BT83">
        <v>0</v>
      </c>
      <c r="BU83">
        <v>0</v>
      </c>
      <c r="BV83">
        <v>0</v>
      </c>
      <c r="BW83">
        <f t="shared" si="5"/>
        <v>68.570000000000007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1.9312</v>
      </c>
      <c r="K84">
        <v>113.29074</v>
      </c>
      <c r="L84">
        <v>352.23042099999998</v>
      </c>
      <c r="M84">
        <v>77.248000000000005</v>
      </c>
      <c r="N84">
        <v>114.0615</v>
      </c>
      <c r="O84">
        <v>119.411528</v>
      </c>
      <c r="P84">
        <v>132.52860000000001</v>
      </c>
      <c r="Q84">
        <v>8.3953129999999998</v>
      </c>
      <c r="R84">
        <v>16.697535999999999</v>
      </c>
      <c r="S84">
        <v>10.714779999999999</v>
      </c>
      <c r="T84">
        <v>0</v>
      </c>
      <c r="U84">
        <v>404.36431199999998</v>
      </c>
      <c r="V84">
        <v>0</v>
      </c>
      <c r="W84">
        <v>37.624989999999997</v>
      </c>
      <c r="X84">
        <v>120.748183</v>
      </c>
      <c r="Y84">
        <v>0</v>
      </c>
      <c r="Z84">
        <v>0</v>
      </c>
      <c r="AA84">
        <v>40.698186</v>
      </c>
      <c r="AB84">
        <v>0</v>
      </c>
      <c r="AC84">
        <v>0</v>
      </c>
      <c r="AD84">
        <v>37.246282000000001</v>
      </c>
      <c r="AE84">
        <v>47.735937999999997</v>
      </c>
      <c r="AF84">
        <v>28.943280999999999</v>
      </c>
      <c r="AG84">
        <v>36.816011000000003</v>
      </c>
      <c r="AH84">
        <v>149.325309</v>
      </c>
      <c r="AI84">
        <v>0</v>
      </c>
      <c r="AJ84">
        <v>0</v>
      </c>
      <c r="AK84">
        <v>49.626528999999998</v>
      </c>
      <c r="AL84">
        <v>76.634457999999995</v>
      </c>
      <c r="AM84">
        <v>15.260389</v>
      </c>
      <c r="AN84">
        <v>0</v>
      </c>
      <c r="AO84">
        <v>19.304275000000001</v>
      </c>
      <c r="AP84">
        <v>10.513935999999999</v>
      </c>
      <c r="AQ84">
        <v>38.202998000000001</v>
      </c>
      <c r="AR84">
        <v>51.702086000000001</v>
      </c>
      <c r="AS84">
        <v>30.800113</v>
      </c>
      <c r="AT84">
        <v>10.860683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68.570000000000007</v>
      </c>
      <c r="BA84">
        <f t="shared" si="4"/>
        <v>2221.4875769999999</v>
      </c>
      <c r="BD84">
        <v>16.22</v>
      </c>
      <c r="BE84">
        <v>7.18</v>
      </c>
      <c r="BF84">
        <v>1.1000000000000001</v>
      </c>
      <c r="BG84">
        <v>3.81</v>
      </c>
      <c r="BH84">
        <v>4.13</v>
      </c>
      <c r="BI84">
        <v>4.53</v>
      </c>
      <c r="BJ84">
        <v>3.1</v>
      </c>
      <c r="BK84">
        <v>3.31</v>
      </c>
      <c r="BL84">
        <v>2.08</v>
      </c>
      <c r="BM84">
        <v>1.53</v>
      </c>
      <c r="BN84">
        <v>0.49</v>
      </c>
      <c r="BO84">
        <v>14.39</v>
      </c>
      <c r="BP84">
        <v>0</v>
      </c>
      <c r="BQ84">
        <v>4.1100000000000003</v>
      </c>
      <c r="BR84">
        <v>2.16</v>
      </c>
      <c r="BS84">
        <v>0.43</v>
      </c>
      <c r="BT84">
        <v>0</v>
      </c>
      <c r="BU84">
        <v>0</v>
      </c>
      <c r="BV84">
        <v>0</v>
      </c>
      <c r="BW84">
        <f t="shared" si="5"/>
        <v>68.570000000000007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1.9312</v>
      </c>
      <c r="K85">
        <v>113.29935999999999</v>
      </c>
      <c r="L85">
        <v>352.23042099999998</v>
      </c>
      <c r="M85">
        <v>77.248000000000005</v>
      </c>
      <c r="N85">
        <v>114.0615</v>
      </c>
      <c r="O85">
        <v>119.411528</v>
      </c>
      <c r="P85">
        <v>132.52860000000001</v>
      </c>
      <c r="Q85">
        <v>8.3953129999999998</v>
      </c>
      <c r="R85">
        <v>16.420318000000002</v>
      </c>
      <c r="S85">
        <v>10.714779999999999</v>
      </c>
      <c r="T85">
        <v>0</v>
      </c>
      <c r="U85">
        <v>404.36431199999998</v>
      </c>
      <c r="V85">
        <v>0</v>
      </c>
      <c r="W85">
        <v>37.624989999999997</v>
      </c>
      <c r="X85">
        <v>120.748183</v>
      </c>
      <c r="Y85">
        <v>0</v>
      </c>
      <c r="Z85">
        <v>0</v>
      </c>
      <c r="AA85">
        <v>40.698186</v>
      </c>
      <c r="AB85">
        <v>0</v>
      </c>
      <c r="AC85">
        <v>0</v>
      </c>
      <c r="AD85">
        <v>37.246282000000001</v>
      </c>
      <c r="AE85">
        <v>47.735937999999997</v>
      </c>
      <c r="AF85">
        <v>28.943280999999999</v>
      </c>
      <c r="AG85">
        <v>36.816011000000003</v>
      </c>
      <c r="AH85">
        <v>149.325309</v>
      </c>
      <c r="AI85">
        <v>0</v>
      </c>
      <c r="AJ85">
        <v>0</v>
      </c>
      <c r="AK85">
        <v>49.626528999999998</v>
      </c>
      <c r="AL85">
        <v>76.634457999999995</v>
      </c>
      <c r="AM85">
        <v>15.260389</v>
      </c>
      <c r="AN85">
        <v>0</v>
      </c>
      <c r="AO85">
        <v>19.304275000000001</v>
      </c>
      <c r="AP85">
        <v>10.513935999999999</v>
      </c>
      <c r="AQ85">
        <v>38.202998000000001</v>
      </c>
      <c r="AR85">
        <v>46.904986000000001</v>
      </c>
      <c r="AS85">
        <v>30.800113</v>
      </c>
      <c r="AT85">
        <v>10.860683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68.640000000000015</v>
      </c>
      <c r="BA85">
        <f t="shared" si="4"/>
        <v>2216.4918789999997</v>
      </c>
      <c r="BD85">
        <v>16.22</v>
      </c>
      <c r="BE85">
        <v>7.18</v>
      </c>
      <c r="BF85">
        <v>1.1000000000000001</v>
      </c>
      <c r="BG85">
        <v>3.81</v>
      </c>
      <c r="BH85">
        <v>4.13</v>
      </c>
      <c r="BI85">
        <v>4.53</v>
      </c>
      <c r="BJ85">
        <v>3.1</v>
      </c>
      <c r="BK85">
        <v>3.31</v>
      </c>
      <c r="BL85">
        <v>2.08</v>
      </c>
      <c r="BM85">
        <v>1.53</v>
      </c>
      <c r="BN85">
        <v>0.49</v>
      </c>
      <c r="BO85">
        <v>14.46</v>
      </c>
      <c r="BP85">
        <v>0</v>
      </c>
      <c r="BQ85">
        <v>4.1100000000000003</v>
      </c>
      <c r="BR85">
        <v>2.16</v>
      </c>
      <c r="BS85">
        <v>0.43</v>
      </c>
      <c r="BT85">
        <v>0</v>
      </c>
      <c r="BU85">
        <v>0</v>
      </c>
      <c r="BV85">
        <v>0</v>
      </c>
      <c r="BW85">
        <f t="shared" si="5"/>
        <v>68.640000000000015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1.9312</v>
      </c>
      <c r="K86">
        <v>113.29074</v>
      </c>
      <c r="L86">
        <v>352.23042099999998</v>
      </c>
      <c r="M86">
        <v>77.248000000000005</v>
      </c>
      <c r="N86">
        <v>114.0615</v>
      </c>
      <c r="O86">
        <v>119.411528</v>
      </c>
      <c r="P86">
        <v>132.52860000000001</v>
      </c>
      <c r="Q86">
        <v>8.3953129999999998</v>
      </c>
      <c r="R86">
        <v>16.420318000000002</v>
      </c>
      <c r="S86">
        <v>10.714779999999999</v>
      </c>
      <c r="T86">
        <v>0</v>
      </c>
      <c r="U86">
        <v>404.36431199999998</v>
      </c>
      <c r="V86">
        <v>0</v>
      </c>
      <c r="W86">
        <v>37.624989999999997</v>
      </c>
      <c r="X86">
        <v>120.748183</v>
      </c>
      <c r="Y86">
        <v>0</v>
      </c>
      <c r="Z86">
        <v>0</v>
      </c>
      <c r="AA86">
        <v>40.698186</v>
      </c>
      <c r="AB86">
        <v>0</v>
      </c>
      <c r="AC86">
        <v>0</v>
      </c>
      <c r="AD86">
        <v>37.246282000000001</v>
      </c>
      <c r="AE86">
        <v>47.735937999999997</v>
      </c>
      <c r="AF86">
        <v>28.943280999999999</v>
      </c>
      <c r="AG86">
        <v>36.816011000000003</v>
      </c>
      <c r="AH86">
        <v>149.325309</v>
      </c>
      <c r="AI86">
        <v>0</v>
      </c>
      <c r="AJ86">
        <v>0</v>
      </c>
      <c r="AK86">
        <v>49.626528999999998</v>
      </c>
      <c r="AL86">
        <v>76.634457999999995</v>
      </c>
      <c r="AM86">
        <v>15.260389</v>
      </c>
      <c r="AN86">
        <v>0</v>
      </c>
      <c r="AO86">
        <v>19.304275000000001</v>
      </c>
      <c r="AP86">
        <v>10.513935999999999</v>
      </c>
      <c r="AQ86">
        <v>38.202998000000001</v>
      </c>
      <c r="AR86">
        <v>46.904986000000001</v>
      </c>
      <c r="AS86">
        <v>30.800113</v>
      </c>
      <c r="AT86">
        <v>10.860683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68.640000000000015</v>
      </c>
      <c r="BA86">
        <f t="shared" si="4"/>
        <v>2216.4832589999996</v>
      </c>
      <c r="BD86">
        <v>16.22</v>
      </c>
      <c r="BE86">
        <v>7.18</v>
      </c>
      <c r="BF86">
        <v>1.1000000000000001</v>
      </c>
      <c r="BG86">
        <v>3.81</v>
      </c>
      <c r="BH86">
        <v>4.13</v>
      </c>
      <c r="BI86">
        <v>4.53</v>
      </c>
      <c r="BJ86">
        <v>3.1</v>
      </c>
      <c r="BK86">
        <v>3.31</v>
      </c>
      <c r="BL86">
        <v>2.08</v>
      </c>
      <c r="BM86">
        <v>1.53</v>
      </c>
      <c r="BN86">
        <v>0.49</v>
      </c>
      <c r="BO86">
        <v>14.46</v>
      </c>
      <c r="BP86">
        <v>0</v>
      </c>
      <c r="BQ86">
        <v>4.1100000000000003</v>
      </c>
      <c r="BR86">
        <v>2.16</v>
      </c>
      <c r="BS86">
        <v>0.43</v>
      </c>
      <c r="BT86">
        <v>0</v>
      </c>
      <c r="BU86">
        <v>0</v>
      </c>
      <c r="BV86">
        <v>0</v>
      </c>
      <c r="BW86">
        <f t="shared" si="5"/>
        <v>68.640000000000015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1.9312</v>
      </c>
      <c r="K87">
        <v>134.983059</v>
      </c>
      <c r="L87">
        <v>392.27471000000003</v>
      </c>
      <c r="M87">
        <v>79.179199999999994</v>
      </c>
      <c r="N87">
        <v>114.0615</v>
      </c>
      <c r="O87">
        <v>119.411528</v>
      </c>
      <c r="P87">
        <v>132.52860000000001</v>
      </c>
      <c r="Q87">
        <v>11.815758000000001</v>
      </c>
      <c r="R87">
        <v>22.938625999999999</v>
      </c>
      <c r="S87">
        <v>14.290494000000001</v>
      </c>
      <c r="T87">
        <v>0</v>
      </c>
      <c r="U87">
        <v>404.36431199999998</v>
      </c>
      <c r="V87">
        <v>5.0842700000000001</v>
      </c>
      <c r="W87">
        <v>42.786701999999998</v>
      </c>
      <c r="X87">
        <v>142.44108800000001</v>
      </c>
      <c r="Y87">
        <v>0</v>
      </c>
      <c r="Z87">
        <v>0</v>
      </c>
      <c r="AA87">
        <v>40.698186</v>
      </c>
      <c r="AB87">
        <v>0</v>
      </c>
      <c r="AC87">
        <v>0</v>
      </c>
      <c r="AD87">
        <v>35.332946</v>
      </c>
      <c r="AE87">
        <v>47.735937999999997</v>
      </c>
      <c r="AF87">
        <v>25.706202999999999</v>
      </c>
      <c r="AG87">
        <v>36.816011000000003</v>
      </c>
      <c r="AH87">
        <v>147.67934700000001</v>
      </c>
      <c r="AI87">
        <v>0</v>
      </c>
      <c r="AJ87">
        <v>0</v>
      </c>
      <c r="AK87">
        <v>49.626528999999998</v>
      </c>
      <c r="AL87">
        <v>76.634457999999995</v>
      </c>
      <c r="AM87">
        <v>15.260389</v>
      </c>
      <c r="AN87">
        <v>0</v>
      </c>
      <c r="AO87">
        <v>19.304275000000001</v>
      </c>
      <c r="AP87">
        <v>10.513935999999999</v>
      </c>
      <c r="AQ87">
        <v>38.202998000000001</v>
      </c>
      <c r="AR87">
        <v>46.904986000000001</v>
      </c>
      <c r="AS87">
        <v>30.800113</v>
      </c>
      <c r="AT87">
        <v>10.860683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68.940000000000012</v>
      </c>
      <c r="BA87">
        <f t="shared" si="4"/>
        <v>2319.1080449999999</v>
      </c>
      <c r="BD87">
        <v>16.22</v>
      </c>
      <c r="BE87">
        <v>7.18</v>
      </c>
      <c r="BF87">
        <v>1.1000000000000001</v>
      </c>
      <c r="BG87">
        <v>3.81</v>
      </c>
      <c r="BH87">
        <v>4.43</v>
      </c>
      <c r="BI87">
        <v>4.53</v>
      </c>
      <c r="BJ87">
        <v>3.1</v>
      </c>
      <c r="BK87">
        <v>3.31</v>
      </c>
      <c r="BL87">
        <v>2.08</v>
      </c>
      <c r="BM87">
        <v>1.53</v>
      </c>
      <c r="BN87">
        <v>0.49</v>
      </c>
      <c r="BO87">
        <v>14.46</v>
      </c>
      <c r="BP87">
        <v>0</v>
      </c>
      <c r="BQ87">
        <v>4.1100000000000003</v>
      </c>
      <c r="BR87">
        <v>2.16</v>
      </c>
      <c r="BS87">
        <v>0.43</v>
      </c>
      <c r="BT87">
        <v>0</v>
      </c>
      <c r="BU87">
        <v>0</v>
      </c>
      <c r="BV87">
        <v>0</v>
      </c>
      <c r="BW87">
        <f t="shared" si="5"/>
        <v>68.940000000000012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1.9312</v>
      </c>
      <c r="K88">
        <v>134.983059</v>
      </c>
      <c r="L88">
        <v>392.27471000000003</v>
      </c>
      <c r="M88">
        <v>79.179199999999994</v>
      </c>
      <c r="N88">
        <v>114.0615</v>
      </c>
      <c r="O88">
        <v>119.411528</v>
      </c>
      <c r="P88">
        <v>132.52860000000001</v>
      </c>
      <c r="Q88">
        <v>11.815758000000001</v>
      </c>
      <c r="R88">
        <v>22.954629000000001</v>
      </c>
      <c r="S88">
        <v>14.290494000000001</v>
      </c>
      <c r="T88">
        <v>0</v>
      </c>
      <c r="U88">
        <v>404.36431199999998</v>
      </c>
      <c r="V88">
        <v>5.0842700000000001</v>
      </c>
      <c r="W88">
        <v>42.786701999999998</v>
      </c>
      <c r="X88">
        <v>142.44108800000001</v>
      </c>
      <c r="Y88">
        <v>0</v>
      </c>
      <c r="Z88">
        <v>0</v>
      </c>
      <c r="AA88">
        <v>40.698186</v>
      </c>
      <c r="AB88">
        <v>0</v>
      </c>
      <c r="AC88">
        <v>0</v>
      </c>
      <c r="AD88">
        <v>35.332946</v>
      </c>
      <c r="AE88">
        <v>47.735937999999997</v>
      </c>
      <c r="AF88">
        <v>25.706202999999999</v>
      </c>
      <c r="AG88">
        <v>36.816011000000003</v>
      </c>
      <c r="AH88">
        <v>147.67934700000001</v>
      </c>
      <c r="AI88">
        <v>0</v>
      </c>
      <c r="AJ88">
        <v>0</v>
      </c>
      <c r="AK88">
        <v>49.626528999999998</v>
      </c>
      <c r="AL88">
        <v>76.634457999999995</v>
      </c>
      <c r="AM88">
        <v>15.260389</v>
      </c>
      <c r="AN88">
        <v>0</v>
      </c>
      <c r="AO88">
        <v>19.304275000000001</v>
      </c>
      <c r="AP88">
        <v>10.513935999999999</v>
      </c>
      <c r="AQ88">
        <v>38.202998000000001</v>
      </c>
      <c r="AR88">
        <v>46.904986000000001</v>
      </c>
      <c r="AS88">
        <v>30.800113</v>
      </c>
      <c r="AT88">
        <v>10.860683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69.140000000000015</v>
      </c>
      <c r="BA88">
        <f t="shared" si="4"/>
        <v>2319.3240479999995</v>
      </c>
      <c r="BD88">
        <v>16.22</v>
      </c>
      <c r="BE88">
        <v>7.18</v>
      </c>
      <c r="BF88">
        <v>1.1000000000000001</v>
      </c>
      <c r="BG88">
        <v>3.81</v>
      </c>
      <c r="BH88">
        <v>4.63</v>
      </c>
      <c r="BI88">
        <v>4.53</v>
      </c>
      <c r="BJ88">
        <v>3.1</v>
      </c>
      <c r="BK88">
        <v>3.31</v>
      </c>
      <c r="BL88">
        <v>2.08</v>
      </c>
      <c r="BM88">
        <v>1.53</v>
      </c>
      <c r="BN88">
        <v>0.49</v>
      </c>
      <c r="BO88">
        <v>14.46</v>
      </c>
      <c r="BP88">
        <v>0</v>
      </c>
      <c r="BQ88">
        <v>4.1100000000000003</v>
      </c>
      <c r="BR88">
        <v>2.16</v>
      </c>
      <c r="BS88">
        <v>0.43</v>
      </c>
      <c r="BT88">
        <v>0</v>
      </c>
      <c r="BU88">
        <v>0</v>
      </c>
      <c r="BV88">
        <v>0</v>
      </c>
      <c r="BW88">
        <f t="shared" si="5"/>
        <v>69.140000000000015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1.9312</v>
      </c>
      <c r="K89">
        <v>134.983059</v>
      </c>
      <c r="L89">
        <v>392.27471000000003</v>
      </c>
      <c r="M89">
        <v>79.179199999999994</v>
      </c>
      <c r="N89">
        <v>114.0615</v>
      </c>
      <c r="O89">
        <v>119.411528</v>
      </c>
      <c r="P89">
        <v>132.52860000000001</v>
      </c>
      <c r="Q89">
        <v>11.815758000000001</v>
      </c>
      <c r="R89">
        <v>22.954629000000001</v>
      </c>
      <c r="S89">
        <v>14.290494000000001</v>
      </c>
      <c r="T89">
        <v>0</v>
      </c>
      <c r="U89">
        <v>404.36431199999998</v>
      </c>
      <c r="V89">
        <v>5.0842700000000001</v>
      </c>
      <c r="W89">
        <v>41.614463000000001</v>
      </c>
      <c r="X89">
        <v>142.44108800000001</v>
      </c>
      <c r="Y89">
        <v>0</v>
      </c>
      <c r="Z89">
        <v>0</v>
      </c>
      <c r="AA89">
        <v>40.698186</v>
      </c>
      <c r="AB89">
        <v>0</v>
      </c>
      <c r="AC89">
        <v>0</v>
      </c>
      <c r="AD89">
        <v>35.332946</v>
      </c>
      <c r="AE89">
        <v>47.735937999999997</v>
      </c>
      <c r="AF89">
        <v>25.706202999999999</v>
      </c>
      <c r="AG89">
        <v>36.816011000000003</v>
      </c>
      <c r="AH89">
        <v>147.67934700000001</v>
      </c>
      <c r="AI89">
        <v>0</v>
      </c>
      <c r="AJ89">
        <v>0</v>
      </c>
      <c r="AK89">
        <v>49.626528999999998</v>
      </c>
      <c r="AL89">
        <v>76.634457999999995</v>
      </c>
      <c r="AM89">
        <v>15.260389</v>
      </c>
      <c r="AN89">
        <v>0</v>
      </c>
      <c r="AO89">
        <v>19.304275000000001</v>
      </c>
      <c r="AP89">
        <v>10.513935999999999</v>
      </c>
      <c r="AQ89">
        <v>38.202998000000001</v>
      </c>
      <c r="AR89">
        <v>46.904986000000001</v>
      </c>
      <c r="AS89">
        <v>30.800113</v>
      </c>
      <c r="AT89">
        <v>10.860683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68.680000000000021</v>
      </c>
      <c r="BA89">
        <f t="shared" si="4"/>
        <v>2317.6918089999995</v>
      </c>
      <c r="BD89">
        <v>16.22</v>
      </c>
      <c r="BE89">
        <v>7.18</v>
      </c>
      <c r="BF89">
        <v>1.1000000000000001</v>
      </c>
      <c r="BG89">
        <v>3.81</v>
      </c>
      <c r="BH89">
        <v>4.8600000000000003</v>
      </c>
      <c r="BI89">
        <v>4.53</v>
      </c>
      <c r="BJ89">
        <v>2.95</v>
      </c>
      <c r="BK89">
        <v>3.31</v>
      </c>
      <c r="BL89">
        <v>2.08</v>
      </c>
      <c r="BM89">
        <v>1.53</v>
      </c>
      <c r="BN89">
        <v>0.49</v>
      </c>
      <c r="BO89">
        <v>13.92</v>
      </c>
      <c r="BP89">
        <v>0</v>
      </c>
      <c r="BQ89">
        <v>4.1100000000000003</v>
      </c>
      <c r="BR89">
        <v>2.16</v>
      </c>
      <c r="BS89">
        <v>0.43</v>
      </c>
      <c r="BT89">
        <v>0</v>
      </c>
      <c r="BU89">
        <v>0</v>
      </c>
      <c r="BV89">
        <v>0</v>
      </c>
      <c r="BW89">
        <f t="shared" si="5"/>
        <v>68.680000000000021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1.9312</v>
      </c>
      <c r="K90">
        <v>134.983059</v>
      </c>
      <c r="L90">
        <v>392.27471000000003</v>
      </c>
      <c r="M90">
        <v>79.179199999999994</v>
      </c>
      <c r="N90">
        <v>114.0615</v>
      </c>
      <c r="O90">
        <v>119.411528</v>
      </c>
      <c r="P90">
        <v>132.52860000000001</v>
      </c>
      <c r="Q90">
        <v>11.815758000000001</v>
      </c>
      <c r="R90">
        <v>22.954629000000001</v>
      </c>
      <c r="S90">
        <v>14.290494000000001</v>
      </c>
      <c r="T90">
        <v>0</v>
      </c>
      <c r="U90">
        <v>404.36431199999998</v>
      </c>
      <c r="V90">
        <v>5.0842700000000001</v>
      </c>
      <c r="W90">
        <v>41.614463000000001</v>
      </c>
      <c r="X90">
        <v>142.44108800000001</v>
      </c>
      <c r="Y90">
        <v>0</v>
      </c>
      <c r="Z90">
        <v>0</v>
      </c>
      <c r="AA90">
        <v>40.698186</v>
      </c>
      <c r="AB90">
        <v>0</v>
      </c>
      <c r="AC90">
        <v>0</v>
      </c>
      <c r="AD90">
        <v>35.332946</v>
      </c>
      <c r="AE90">
        <v>47.735937999999997</v>
      </c>
      <c r="AF90">
        <v>25.706202999999999</v>
      </c>
      <c r="AG90">
        <v>36.816011000000003</v>
      </c>
      <c r="AH90">
        <v>147.67934700000001</v>
      </c>
      <c r="AI90">
        <v>0</v>
      </c>
      <c r="AJ90">
        <v>0</v>
      </c>
      <c r="AK90">
        <v>49.626528999999998</v>
      </c>
      <c r="AL90">
        <v>76.634457999999995</v>
      </c>
      <c r="AM90">
        <v>15.260389</v>
      </c>
      <c r="AN90">
        <v>0</v>
      </c>
      <c r="AO90">
        <v>19.304275000000001</v>
      </c>
      <c r="AP90">
        <v>10.513935999999999</v>
      </c>
      <c r="AQ90">
        <v>38.202998000000001</v>
      </c>
      <c r="AR90">
        <v>46.904986000000001</v>
      </c>
      <c r="AS90">
        <v>30.800113</v>
      </c>
      <c r="AT90">
        <v>10.860683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68.910000000000011</v>
      </c>
      <c r="BA90">
        <f t="shared" si="4"/>
        <v>2317.9218089999995</v>
      </c>
      <c r="BD90">
        <v>16.22</v>
      </c>
      <c r="BE90">
        <v>7.18</v>
      </c>
      <c r="BF90">
        <v>1.1000000000000001</v>
      </c>
      <c r="BG90">
        <v>3.81</v>
      </c>
      <c r="BH90">
        <v>5.09</v>
      </c>
      <c r="BI90">
        <v>4.53</v>
      </c>
      <c r="BJ90">
        <v>2.95</v>
      </c>
      <c r="BK90">
        <v>3.31</v>
      </c>
      <c r="BL90">
        <v>2.08</v>
      </c>
      <c r="BM90">
        <v>1.53</v>
      </c>
      <c r="BN90">
        <v>0.49</v>
      </c>
      <c r="BO90">
        <v>13.92</v>
      </c>
      <c r="BP90">
        <v>0</v>
      </c>
      <c r="BQ90">
        <v>4.1100000000000003</v>
      </c>
      <c r="BR90">
        <v>2.16</v>
      </c>
      <c r="BS90">
        <v>0.43</v>
      </c>
      <c r="BT90">
        <v>0</v>
      </c>
      <c r="BU90">
        <v>0</v>
      </c>
      <c r="BV90">
        <v>0</v>
      </c>
      <c r="BW90">
        <f t="shared" si="5"/>
        <v>68.910000000000011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1.9312</v>
      </c>
      <c r="K91">
        <v>134.983059</v>
      </c>
      <c r="L91">
        <v>392.27471000000003</v>
      </c>
      <c r="M91">
        <v>79.179199999999994</v>
      </c>
      <c r="N91">
        <v>114.0615</v>
      </c>
      <c r="O91">
        <v>119.411528</v>
      </c>
      <c r="P91">
        <v>132.52860000000001</v>
      </c>
      <c r="Q91">
        <v>11.815758000000001</v>
      </c>
      <c r="R91">
        <v>22.954629000000001</v>
      </c>
      <c r="S91">
        <v>14.290494000000001</v>
      </c>
      <c r="T91">
        <v>0</v>
      </c>
      <c r="U91">
        <v>404.36431199999998</v>
      </c>
      <c r="V91">
        <v>5.0842700000000001</v>
      </c>
      <c r="W91">
        <v>41.614463000000001</v>
      </c>
      <c r="X91">
        <v>142.44108800000001</v>
      </c>
      <c r="Y91">
        <v>0</v>
      </c>
      <c r="Z91">
        <v>0</v>
      </c>
      <c r="AA91">
        <v>40.698186</v>
      </c>
      <c r="AB91">
        <v>0</v>
      </c>
      <c r="AC91">
        <v>0</v>
      </c>
      <c r="AD91">
        <v>37.246282000000001</v>
      </c>
      <c r="AE91">
        <v>47.735937999999997</v>
      </c>
      <c r="AF91">
        <v>28.943280999999999</v>
      </c>
      <c r="AG91">
        <v>36.816011000000003</v>
      </c>
      <c r="AH91">
        <v>149.325309</v>
      </c>
      <c r="AI91">
        <v>0</v>
      </c>
      <c r="AJ91">
        <v>0</v>
      </c>
      <c r="AK91">
        <v>49.626528999999998</v>
      </c>
      <c r="AL91">
        <v>76.634457999999995</v>
      </c>
      <c r="AM91">
        <v>15.260389</v>
      </c>
      <c r="AN91">
        <v>0</v>
      </c>
      <c r="AO91">
        <v>19.304275000000001</v>
      </c>
      <c r="AP91">
        <v>4.9477339999999996</v>
      </c>
      <c r="AQ91">
        <v>38.202998000000001</v>
      </c>
      <c r="AR91">
        <v>46.904986000000001</v>
      </c>
      <c r="AS91">
        <v>30.800113</v>
      </c>
      <c r="AT91">
        <v>10.860683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69.539999999999992</v>
      </c>
      <c r="BA91">
        <f t="shared" si="4"/>
        <v>2319.7819829999999</v>
      </c>
      <c r="BD91">
        <v>15.5</v>
      </c>
      <c r="BE91">
        <v>7.37</v>
      </c>
      <c r="BF91">
        <v>1.05</v>
      </c>
      <c r="BG91">
        <v>3.93</v>
      </c>
      <c r="BH91">
        <v>5.39</v>
      </c>
      <c r="BI91">
        <v>4.62</v>
      </c>
      <c r="BJ91">
        <v>2.87</v>
      </c>
      <c r="BK91">
        <v>3.37</v>
      </c>
      <c r="BL91">
        <v>2.2200000000000002</v>
      </c>
      <c r="BM91">
        <v>1.53</v>
      </c>
      <c r="BN91">
        <v>0.51</v>
      </c>
      <c r="BO91">
        <v>14.43</v>
      </c>
      <c r="BP91">
        <v>0</v>
      </c>
      <c r="BQ91">
        <v>4.24</v>
      </c>
      <c r="BR91">
        <v>2.08</v>
      </c>
      <c r="BS91">
        <v>0.43</v>
      </c>
      <c r="BT91">
        <v>0</v>
      </c>
      <c r="BU91">
        <v>0</v>
      </c>
      <c r="BV91">
        <v>0</v>
      </c>
      <c r="BW91">
        <f t="shared" si="5"/>
        <v>69.539999999999992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1.9312</v>
      </c>
      <c r="K92">
        <v>134.983059</v>
      </c>
      <c r="L92">
        <v>392.27471000000003</v>
      </c>
      <c r="M92">
        <v>79.179199999999994</v>
      </c>
      <c r="N92">
        <v>114.0615</v>
      </c>
      <c r="O92">
        <v>119.411528</v>
      </c>
      <c r="P92">
        <v>132.52860000000001</v>
      </c>
      <c r="Q92">
        <v>11.815758000000001</v>
      </c>
      <c r="R92">
        <v>22.954629000000001</v>
      </c>
      <c r="S92">
        <v>14.290494000000001</v>
      </c>
      <c r="T92">
        <v>0</v>
      </c>
      <c r="U92">
        <v>404.36431199999998</v>
      </c>
      <c r="V92">
        <v>5.0842700000000001</v>
      </c>
      <c r="W92">
        <v>41.614463000000001</v>
      </c>
      <c r="X92">
        <v>142.44108800000001</v>
      </c>
      <c r="Y92">
        <v>0</v>
      </c>
      <c r="Z92">
        <v>0</v>
      </c>
      <c r="AA92">
        <v>40.698186</v>
      </c>
      <c r="AB92">
        <v>0</v>
      </c>
      <c r="AC92">
        <v>0</v>
      </c>
      <c r="AD92">
        <v>37.246282000000001</v>
      </c>
      <c r="AE92">
        <v>47.735937999999997</v>
      </c>
      <c r="AF92">
        <v>28.943280999999999</v>
      </c>
      <c r="AG92">
        <v>36.816011000000003</v>
      </c>
      <c r="AH92">
        <v>149.325309</v>
      </c>
      <c r="AI92">
        <v>0</v>
      </c>
      <c r="AJ92">
        <v>0</v>
      </c>
      <c r="AK92">
        <v>49.626528999999998</v>
      </c>
      <c r="AL92">
        <v>76.634457999999995</v>
      </c>
      <c r="AM92">
        <v>15.260389</v>
      </c>
      <c r="AN92">
        <v>0</v>
      </c>
      <c r="AO92">
        <v>19.304275000000001</v>
      </c>
      <c r="AP92">
        <v>4.9477339999999996</v>
      </c>
      <c r="AQ92">
        <v>38.202998000000001</v>
      </c>
      <c r="AR92">
        <v>46.904986000000001</v>
      </c>
      <c r="AS92">
        <v>30.800113</v>
      </c>
      <c r="AT92">
        <v>10.860683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69.539999999999992</v>
      </c>
      <c r="BA92">
        <f t="shared" si="4"/>
        <v>2319.7819829999999</v>
      </c>
      <c r="BD92">
        <v>15.5</v>
      </c>
      <c r="BE92">
        <v>7.37</v>
      </c>
      <c r="BF92">
        <v>1.05</v>
      </c>
      <c r="BG92">
        <v>3.93</v>
      </c>
      <c r="BH92">
        <v>5.39</v>
      </c>
      <c r="BI92">
        <v>4.62</v>
      </c>
      <c r="BJ92">
        <v>2.87</v>
      </c>
      <c r="BK92">
        <v>3.37</v>
      </c>
      <c r="BL92">
        <v>2.2200000000000002</v>
      </c>
      <c r="BM92">
        <v>1.53</v>
      </c>
      <c r="BN92">
        <v>0.51</v>
      </c>
      <c r="BO92">
        <v>14.43</v>
      </c>
      <c r="BP92">
        <v>0</v>
      </c>
      <c r="BQ92">
        <v>4.24</v>
      </c>
      <c r="BR92">
        <v>2.08</v>
      </c>
      <c r="BS92">
        <v>0.43</v>
      </c>
      <c r="BT92">
        <v>0</v>
      </c>
      <c r="BU92">
        <v>0</v>
      </c>
      <c r="BV92">
        <v>0</v>
      </c>
      <c r="BW92">
        <f t="shared" si="5"/>
        <v>69.539999999999992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1.9312</v>
      </c>
      <c r="K93">
        <v>134.983059</v>
      </c>
      <c r="L93">
        <v>392.27471000000003</v>
      </c>
      <c r="M93">
        <v>79.179199999999994</v>
      </c>
      <c r="N93">
        <v>114.0615</v>
      </c>
      <c r="O93">
        <v>119.411528</v>
      </c>
      <c r="P93">
        <v>132.52860000000001</v>
      </c>
      <c r="Q93">
        <v>11.815758000000001</v>
      </c>
      <c r="R93">
        <v>22.954629000000001</v>
      </c>
      <c r="S93">
        <v>14.290494000000001</v>
      </c>
      <c r="T93">
        <v>0</v>
      </c>
      <c r="U93">
        <v>404.36431199999998</v>
      </c>
      <c r="V93">
        <v>5.0842700000000001</v>
      </c>
      <c r="W93">
        <v>41.614463000000001</v>
      </c>
      <c r="X93">
        <v>142.44108800000001</v>
      </c>
      <c r="Y93">
        <v>0</v>
      </c>
      <c r="Z93">
        <v>0</v>
      </c>
      <c r="AA93">
        <v>40.698186</v>
      </c>
      <c r="AB93">
        <v>0</v>
      </c>
      <c r="AC93">
        <v>0</v>
      </c>
      <c r="AD93">
        <v>37.246282000000001</v>
      </c>
      <c r="AE93">
        <v>47.735937999999997</v>
      </c>
      <c r="AF93">
        <v>28.943280999999999</v>
      </c>
      <c r="AG93">
        <v>36.816011000000003</v>
      </c>
      <c r="AH93">
        <v>149.325309</v>
      </c>
      <c r="AI93">
        <v>0</v>
      </c>
      <c r="AJ93">
        <v>0</v>
      </c>
      <c r="AK93">
        <v>49.626528999999998</v>
      </c>
      <c r="AL93">
        <v>76.634457999999995</v>
      </c>
      <c r="AM93">
        <v>15.260389</v>
      </c>
      <c r="AN93">
        <v>0</v>
      </c>
      <c r="AO93">
        <v>19.304275000000001</v>
      </c>
      <c r="AP93">
        <v>4.9477339999999996</v>
      </c>
      <c r="AQ93">
        <v>38.202998000000001</v>
      </c>
      <c r="AR93">
        <v>46.904986000000001</v>
      </c>
      <c r="AS93">
        <v>30.800113</v>
      </c>
      <c r="AT93">
        <v>10.860683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69.539999999999992</v>
      </c>
      <c r="BA93">
        <f t="shared" si="4"/>
        <v>2319.7819829999999</v>
      </c>
      <c r="BD93">
        <v>15.5</v>
      </c>
      <c r="BE93">
        <v>7.37</v>
      </c>
      <c r="BF93">
        <v>1.05</v>
      </c>
      <c r="BG93">
        <v>3.93</v>
      </c>
      <c r="BH93">
        <v>5.39</v>
      </c>
      <c r="BI93">
        <v>4.62</v>
      </c>
      <c r="BJ93">
        <v>2.87</v>
      </c>
      <c r="BK93">
        <v>3.37</v>
      </c>
      <c r="BL93">
        <v>2.2200000000000002</v>
      </c>
      <c r="BM93">
        <v>1.53</v>
      </c>
      <c r="BN93">
        <v>0.51</v>
      </c>
      <c r="BO93">
        <v>14.43</v>
      </c>
      <c r="BP93">
        <v>0</v>
      </c>
      <c r="BQ93">
        <v>4.24</v>
      </c>
      <c r="BR93">
        <v>2.08</v>
      </c>
      <c r="BS93">
        <v>0.43</v>
      </c>
      <c r="BT93">
        <v>0</v>
      </c>
      <c r="BU93">
        <v>0</v>
      </c>
      <c r="BV93">
        <v>0</v>
      </c>
      <c r="BW93">
        <f t="shared" si="5"/>
        <v>69.539999999999992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1.9312</v>
      </c>
      <c r="K94">
        <v>134.983059</v>
      </c>
      <c r="L94">
        <v>392.27471000000003</v>
      </c>
      <c r="M94">
        <v>79.179199999999994</v>
      </c>
      <c r="N94">
        <v>114.0615</v>
      </c>
      <c r="O94">
        <v>119.411528</v>
      </c>
      <c r="P94">
        <v>132.52860000000001</v>
      </c>
      <c r="Q94">
        <v>11.815758000000001</v>
      </c>
      <c r="R94">
        <v>22.954629000000001</v>
      </c>
      <c r="S94">
        <v>14.290494000000001</v>
      </c>
      <c r="T94">
        <v>0</v>
      </c>
      <c r="U94">
        <v>404.36431199999998</v>
      </c>
      <c r="V94">
        <v>5.0842700000000001</v>
      </c>
      <c r="W94">
        <v>41.614463000000001</v>
      </c>
      <c r="X94">
        <v>142.44108800000001</v>
      </c>
      <c r="Y94">
        <v>0</v>
      </c>
      <c r="Z94">
        <v>0</v>
      </c>
      <c r="AA94">
        <v>40.698186</v>
      </c>
      <c r="AB94">
        <v>0</v>
      </c>
      <c r="AC94">
        <v>0</v>
      </c>
      <c r="AD94">
        <v>37.246282000000001</v>
      </c>
      <c r="AE94">
        <v>47.735937999999997</v>
      </c>
      <c r="AF94">
        <v>28.943280999999999</v>
      </c>
      <c r="AG94">
        <v>36.816011000000003</v>
      </c>
      <c r="AH94">
        <v>149.325309</v>
      </c>
      <c r="AI94">
        <v>0</v>
      </c>
      <c r="AJ94">
        <v>0</v>
      </c>
      <c r="AK94">
        <v>49.626528999999998</v>
      </c>
      <c r="AL94">
        <v>76.634457999999995</v>
      </c>
      <c r="AM94">
        <v>15.260389</v>
      </c>
      <c r="AN94">
        <v>0</v>
      </c>
      <c r="AO94">
        <v>19.304275000000001</v>
      </c>
      <c r="AP94">
        <v>3.216027</v>
      </c>
      <c r="AQ94">
        <v>38.202998000000001</v>
      </c>
      <c r="AR94">
        <v>46.904986000000001</v>
      </c>
      <c r="AS94">
        <v>30.800113</v>
      </c>
      <c r="AT94">
        <v>10.860683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69.44</v>
      </c>
      <c r="BA94">
        <f t="shared" si="4"/>
        <v>2317.950276</v>
      </c>
      <c r="BD94">
        <v>15.5</v>
      </c>
      <c r="BE94">
        <v>7.37</v>
      </c>
      <c r="BF94">
        <v>1.05</v>
      </c>
      <c r="BG94">
        <v>3.93</v>
      </c>
      <c r="BH94">
        <v>5.39</v>
      </c>
      <c r="BI94">
        <v>4.62</v>
      </c>
      <c r="BJ94">
        <v>2.87</v>
      </c>
      <c r="BK94">
        <v>3.31</v>
      </c>
      <c r="BL94">
        <v>2.1800000000000002</v>
      </c>
      <c r="BM94">
        <v>1.53</v>
      </c>
      <c r="BN94">
        <v>0.51</v>
      </c>
      <c r="BO94">
        <v>14.43</v>
      </c>
      <c r="BP94">
        <v>0</v>
      </c>
      <c r="BQ94">
        <v>4.24</v>
      </c>
      <c r="BR94">
        <v>2.08</v>
      </c>
      <c r="BS94">
        <v>0.43</v>
      </c>
      <c r="BT94">
        <v>0</v>
      </c>
      <c r="BU94">
        <v>0</v>
      </c>
      <c r="BV94">
        <v>0</v>
      </c>
      <c r="BW94">
        <f t="shared" si="5"/>
        <v>69.44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1.9312</v>
      </c>
      <c r="K95">
        <v>134.983059</v>
      </c>
      <c r="L95">
        <v>392.27471000000003</v>
      </c>
      <c r="M95">
        <v>79.179199999999994</v>
      </c>
      <c r="N95">
        <v>114.0615</v>
      </c>
      <c r="O95">
        <v>119.411528</v>
      </c>
      <c r="P95">
        <v>132.52860000000001</v>
      </c>
      <c r="Q95">
        <v>11.815758000000001</v>
      </c>
      <c r="R95">
        <v>22.954629000000001</v>
      </c>
      <c r="S95">
        <v>14.290494000000001</v>
      </c>
      <c r="T95">
        <v>0</v>
      </c>
      <c r="U95">
        <v>404.36431199999998</v>
      </c>
      <c r="V95">
        <v>5.0842700000000001</v>
      </c>
      <c r="W95">
        <v>41.614463000000001</v>
      </c>
      <c r="X95">
        <v>142.44108800000001</v>
      </c>
      <c r="Y95">
        <v>0</v>
      </c>
      <c r="Z95">
        <v>0</v>
      </c>
      <c r="AA95">
        <v>40.698186</v>
      </c>
      <c r="AB95">
        <v>0</v>
      </c>
      <c r="AC95">
        <v>0</v>
      </c>
      <c r="AD95">
        <v>35.332946</v>
      </c>
      <c r="AE95">
        <v>47.735937999999997</v>
      </c>
      <c r="AF95">
        <v>17.137468999999999</v>
      </c>
      <c r="AG95">
        <v>36.816011000000003</v>
      </c>
      <c r="AH95">
        <v>147.67934700000001</v>
      </c>
      <c r="AI95">
        <v>0</v>
      </c>
      <c r="AJ95">
        <v>0</v>
      </c>
      <c r="AK95">
        <v>49.626528999999998</v>
      </c>
      <c r="AL95">
        <v>76.634457999999995</v>
      </c>
      <c r="AM95">
        <v>15.260389</v>
      </c>
      <c r="AN95">
        <v>0</v>
      </c>
      <c r="AO95">
        <v>19.304275000000001</v>
      </c>
      <c r="AP95">
        <v>8.7822289999999992</v>
      </c>
      <c r="AQ95">
        <v>38.202998000000001</v>
      </c>
      <c r="AR95">
        <v>46.904986000000001</v>
      </c>
      <c r="AS95">
        <v>30.800113</v>
      </c>
      <c r="AT95">
        <v>10.860683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69.66</v>
      </c>
      <c r="BA95">
        <f t="shared" si="4"/>
        <v>2308.3713679999996</v>
      </c>
      <c r="BD95">
        <v>15.5</v>
      </c>
      <c r="BE95">
        <v>7.37</v>
      </c>
      <c r="BF95">
        <v>1.05</v>
      </c>
      <c r="BG95">
        <v>3.93</v>
      </c>
      <c r="BH95">
        <v>5.61</v>
      </c>
      <c r="BI95">
        <v>4.62</v>
      </c>
      <c r="BJ95">
        <v>2.87</v>
      </c>
      <c r="BK95">
        <v>3.31</v>
      </c>
      <c r="BL95">
        <v>2.1800000000000002</v>
      </c>
      <c r="BM95">
        <v>1.53</v>
      </c>
      <c r="BN95">
        <v>0.51</v>
      </c>
      <c r="BO95">
        <v>14.43</v>
      </c>
      <c r="BP95">
        <v>0</v>
      </c>
      <c r="BQ95">
        <v>4.24</v>
      </c>
      <c r="BR95">
        <v>2.08</v>
      </c>
      <c r="BS95">
        <v>0.43</v>
      </c>
      <c r="BT95">
        <v>0</v>
      </c>
      <c r="BU95">
        <v>0</v>
      </c>
      <c r="BV95">
        <v>0</v>
      </c>
      <c r="BW95">
        <f t="shared" si="5"/>
        <v>69.66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1.9312</v>
      </c>
      <c r="K96">
        <v>134.983059</v>
      </c>
      <c r="L96">
        <v>392.27471000000003</v>
      </c>
      <c r="M96">
        <v>79.179199999999994</v>
      </c>
      <c r="N96">
        <v>114.0615</v>
      </c>
      <c r="O96">
        <v>119.411528</v>
      </c>
      <c r="P96">
        <v>132.52860000000001</v>
      </c>
      <c r="Q96">
        <v>11.815758000000001</v>
      </c>
      <c r="R96">
        <v>22.954629000000001</v>
      </c>
      <c r="S96">
        <v>14.290494000000001</v>
      </c>
      <c r="T96">
        <v>0</v>
      </c>
      <c r="U96">
        <v>404.36431199999998</v>
      </c>
      <c r="V96">
        <v>5.0842700000000001</v>
      </c>
      <c r="W96">
        <v>41.614463000000001</v>
      </c>
      <c r="X96">
        <v>142.44108800000001</v>
      </c>
      <c r="Y96">
        <v>0</v>
      </c>
      <c r="Z96">
        <v>0</v>
      </c>
      <c r="AA96">
        <v>40.698186</v>
      </c>
      <c r="AB96">
        <v>0</v>
      </c>
      <c r="AC96">
        <v>0</v>
      </c>
      <c r="AD96">
        <v>35.332946</v>
      </c>
      <c r="AE96">
        <v>47.735937999999997</v>
      </c>
      <c r="AF96">
        <v>8.5687339999999992</v>
      </c>
      <c r="AG96">
        <v>36.816011000000003</v>
      </c>
      <c r="AH96">
        <v>147.67934700000001</v>
      </c>
      <c r="AI96">
        <v>0</v>
      </c>
      <c r="AJ96">
        <v>0</v>
      </c>
      <c r="AK96">
        <v>49.626528999999998</v>
      </c>
      <c r="AL96">
        <v>76.634457999999995</v>
      </c>
      <c r="AM96">
        <v>15.260389</v>
      </c>
      <c r="AN96">
        <v>0</v>
      </c>
      <c r="AO96">
        <v>19.304275000000001</v>
      </c>
      <c r="AP96">
        <v>8.7822289999999992</v>
      </c>
      <c r="AQ96">
        <v>38.202998000000001</v>
      </c>
      <c r="AR96">
        <v>46.904986000000001</v>
      </c>
      <c r="AS96">
        <v>30.800113</v>
      </c>
      <c r="AT96">
        <v>10.860683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69.66</v>
      </c>
      <c r="BA96">
        <f t="shared" si="4"/>
        <v>2299.8026329999998</v>
      </c>
      <c r="BD96">
        <v>15.5</v>
      </c>
      <c r="BE96">
        <v>7.37</v>
      </c>
      <c r="BF96">
        <v>1.05</v>
      </c>
      <c r="BG96">
        <v>3.93</v>
      </c>
      <c r="BH96">
        <v>5.61</v>
      </c>
      <c r="BI96">
        <v>4.62</v>
      </c>
      <c r="BJ96">
        <v>2.87</v>
      </c>
      <c r="BK96">
        <v>3.31</v>
      </c>
      <c r="BL96">
        <v>2.1800000000000002</v>
      </c>
      <c r="BM96">
        <v>1.53</v>
      </c>
      <c r="BN96">
        <v>0.51</v>
      </c>
      <c r="BO96">
        <v>14.43</v>
      </c>
      <c r="BP96">
        <v>0</v>
      </c>
      <c r="BQ96">
        <v>4.24</v>
      </c>
      <c r="BR96">
        <v>2.08</v>
      </c>
      <c r="BS96">
        <v>0.43</v>
      </c>
      <c r="BT96">
        <v>0</v>
      </c>
      <c r="BU96">
        <v>0</v>
      </c>
      <c r="BV96">
        <v>0</v>
      </c>
      <c r="BW96">
        <f t="shared" si="5"/>
        <v>69.66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1.9312</v>
      </c>
      <c r="K97">
        <v>134.983059</v>
      </c>
      <c r="L97">
        <v>392.27471000000003</v>
      </c>
      <c r="M97">
        <v>79.179199999999994</v>
      </c>
      <c r="N97">
        <v>114.0615</v>
      </c>
      <c r="O97">
        <v>119.411528</v>
      </c>
      <c r="P97">
        <v>132.52860000000001</v>
      </c>
      <c r="Q97">
        <v>11.815758000000001</v>
      </c>
      <c r="R97">
        <v>22.954629000000001</v>
      </c>
      <c r="S97">
        <v>14.290494000000001</v>
      </c>
      <c r="T97">
        <v>0</v>
      </c>
      <c r="U97">
        <v>404.36431199999998</v>
      </c>
      <c r="V97">
        <v>5.0842700000000001</v>
      </c>
      <c r="W97">
        <v>41.614463000000001</v>
      </c>
      <c r="X97">
        <v>142.44108800000001</v>
      </c>
      <c r="Y97">
        <v>0</v>
      </c>
      <c r="Z97">
        <v>0</v>
      </c>
      <c r="AA97">
        <v>40.698186</v>
      </c>
      <c r="AB97">
        <v>0</v>
      </c>
      <c r="AC97">
        <v>0</v>
      </c>
      <c r="AD97">
        <v>35.332946</v>
      </c>
      <c r="AE97">
        <v>47.735937999999997</v>
      </c>
      <c r="AF97">
        <v>8.5687339999999992</v>
      </c>
      <c r="AG97">
        <v>36.816011000000003</v>
      </c>
      <c r="AH97">
        <v>147.67934700000001</v>
      </c>
      <c r="AI97">
        <v>0</v>
      </c>
      <c r="AJ97">
        <v>0</v>
      </c>
      <c r="AK97">
        <v>49.626528999999998</v>
      </c>
      <c r="AL97">
        <v>76.634457999999995</v>
      </c>
      <c r="AM97">
        <v>15.260389</v>
      </c>
      <c r="AN97">
        <v>0.64651700000000001</v>
      </c>
      <c r="AO97">
        <v>19.304275000000001</v>
      </c>
      <c r="AP97">
        <v>10.513935999999999</v>
      </c>
      <c r="AQ97">
        <v>38.202998000000001</v>
      </c>
      <c r="AR97">
        <v>46.904986000000001</v>
      </c>
      <c r="AS97">
        <v>30.800113</v>
      </c>
      <c r="AT97">
        <v>10.860683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69.64</v>
      </c>
      <c r="BA97">
        <f t="shared" si="4"/>
        <v>2302.1608569999999</v>
      </c>
      <c r="BD97">
        <v>15.5</v>
      </c>
      <c r="BE97">
        <v>7.37</v>
      </c>
      <c r="BF97">
        <v>1.03</v>
      </c>
      <c r="BG97">
        <v>3.93</v>
      </c>
      <c r="BH97">
        <v>5.61</v>
      </c>
      <c r="BI97">
        <v>4.62</v>
      </c>
      <c r="BJ97">
        <v>2.87</v>
      </c>
      <c r="BK97">
        <v>3.31</v>
      </c>
      <c r="BL97">
        <v>2.1800000000000002</v>
      </c>
      <c r="BM97">
        <v>1.53</v>
      </c>
      <c r="BN97">
        <v>0.51</v>
      </c>
      <c r="BO97">
        <v>14.43</v>
      </c>
      <c r="BP97">
        <v>0</v>
      </c>
      <c r="BQ97">
        <v>4.24</v>
      </c>
      <c r="BR97">
        <v>2.08</v>
      </c>
      <c r="BS97">
        <v>0.43</v>
      </c>
      <c r="BT97">
        <v>0</v>
      </c>
      <c r="BU97">
        <v>0</v>
      </c>
      <c r="BV97">
        <v>0</v>
      </c>
      <c r="BW97">
        <f t="shared" si="5"/>
        <v>69.64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1.9312</v>
      </c>
      <c r="K98">
        <v>134.983059</v>
      </c>
      <c r="L98">
        <v>392.27471000000003</v>
      </c>
      <c r="M98">
        <v>79.179199999999994</v>
      </c>
      <c r="N98">
        <v>114.0615</v>
      </c>
      <c r="O98">
        <v>119.411528</v>
      </c>
      <c r="P98">
        <v>132.52860000000001</v>
      </c>
      <c r="Q98">
        <v>11.815758000000001</v>
      </c>
      <c r="R98">
        <v>22.954629000000001</v>
      </c>
      <c r="S98">
        <v>14.290494000000001</v>
      </c>
      <c r="T98">
        <v>0</v>
      </c>
      <c r="U98">
        <v>404.36431199999998</v>
      </c>
      <c r="V98">
        <v>5.0842700000000001</v>
      </c>
      <c r="W98">
        <v>41.614463000000001</v>
      </c>
      <c r="X98">
        <v>142.44108800000001</v>
      </c>
      <c r="Y98">
        <v>0</v>
      </c>
      <c r="Z98">
        <v>0</v>
      </c>
      <c r="AA98">
        <v>40.698186</v>
      </c>
      <c r="AB98">
        <v>0</v>
      </c>
      <c r="AC98">
        <v>0</v>
      </c>
      <c r="AD98">
        <v>35.332946</v>
      </c>
      <c r="AE98">
        <v>47.735937999999997</v>
      </c>
      <c r="AF98">
        <v>8.5687339999999992</v>
      </c>
      <c r="AG98">
        <v>36.816011000000003</v>
      </c>
      <c r="AH98">
        <v>147.67934700000001</v>
      </c>
      <c r="AI98">
        <v>0</v>
      </c>
      <c r="AJ98">
        <v>0</v>
      </c>
      <c r="AK98">
        <v>49.626528999999998</v>
      </c>
      <c r="AL98">
        <v>76.634457999999995</v>
      </c>
      <c r="AM98">
        <v>15.260389</v>
      </c>
      <c r="AN98">
        <v>0.64651700000000001</v>
      </c>
      <c r="AO98">
        <v>19.304275000000001</v>
      </c>
      <c r="AP98">
        <v>10.513935999999999</v>
      </c>
      <c r="AQ98">
        <v>38.202998000000001</v>
      </c>
      <c r="AR98">
        <v>46.904986000000001</v>
      </c>
      <c r="AS98">
        <v>30.800113</v>
      </c>
      <c r="AT98">
        <v>10.860683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69.64</v>
      </c>
      <c r="BA98">
        <f t="shared" si="4"/>
        <v>2302.1608569999999</v>
      </c>
      <c r="BD98">
        <v>15.5</v>
      </c>
      <c r="BE98">
        <v>7.37</v>
      </c>
      <c r="BF98">
        <v>1.03</v>
      </c>
      <c r="BG98">
        <v>3.93</v>
      </c>
      <c r="BH98">
        <v>5.61</v>
      </c>
      <c r="BI98">
        <v>4.62</v>
      </c>
      <c r="BJ98">
        <v>2.87</v>
      </c>
      <c r="BK98">
        <v>3.31</v>
      </c>
      <c r="BL98">
        <v>2.1800000000000002</v>
      </c>
      <c r="BM98">
        <v>1.53</v>
      </c>
      <c r="BN98">
        <v>0.51</v>
      </c>
      <c r="BO98">
        <v>14.43</v>
      </c>
      <c r="BP98">
        <v>0</v>
      </c>
      <c r="BQ98">
        <v>4.24</v>
      </c>
      <c r="BR98">
        <v>2.08</v>
      </c>
      <c r="BS98">
        <v>0.43</v>
      </c>
      <c r="BT98">
        <v>0</v>
      </c>
      <c r="BU98">
        <v>0</v>
      </c>
      <c r="BV98">
        <v>0</v>
      </c>
      <c r="BW98">
        <f t="shared" si="5"/>
        <v>69.64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4.6348799999999947E-2</v>
      </c>
      <c r="K99">
        <f t="shared" si="6"/>
        <v>3.8593314342500049</v>
      </c>
      <c r="L99">
        <f t="shared" si="6"/>
        <v>11.185039649999991</v>
      </c>
      <c r="M99">
        <f t="shared" si="6"/>
        <v>1.7286202099999974</v>
      </c>
      <c r="N99">
        <f t="shared" si="6"/>
        <v>2.7115228929999966</v>
      </c>
      <c r="O99">
        <f t="shared" si="6"/>
        <v>2.8240831620000013</v>
      </c>
      <c r="P99">
        <f t="shared" si="6"/>
        <v>3.1203630509999973</v>
      </c>
      <c r="Q99">
        <f t="shared" si="6"/>
        <v>0.35224098249999986</v>
      </c>
      <c r="R99">
        <f t="shared" si="6"/>
        <v>0.69531492974999909</v>
      </c>
      <c r="S99">
        <f t="shared" si="6"/>
        <v>0.43293139275000042</v>
      </c>
      <c r="T99">
        <f t="shared" si="6"/>
        <v>0</v>
      </c>
      <c r="U99">
        <f t="shared" si="6"/>
        <v>9.7047434880000054</v>
      </c>
      <c r="V99">
        <f t="shared" si="6"/>
        <v>0.26680155699999991</v>
      </c>
      <c r="W99">
        <f t="shared" si="6"/>
        <v>0.87695333649999896</v>
      </c>
      <c r="X99">
        <f t="shared" si="6"/>
        <v>2.9736368889999953</v>
      </c>
      <c r="Y99">
        <f t="shared" si="6"/>
        <v>0</v>
      </c>
      <c r="Z99">
        <f t="shared" si="6"/>
        <v>5.0626795500000009E-2</v>
      </c>
      <c r="AA99">
        <f t="shared" si="6"/>
        <v>0.77406573650000088</v>
      </c>
      <c r="AB99">
        <f t="shared" si="6"/>
        <v>0.74394395399999891</v>
      </c>
      <c r="AC99">
        <f t="shared" si="6"/>
        <v>0.51916636950000072</v>
      </c>
      <c r="AD99">
        <f t="shared" si="6"/>
        <v>0.85373071200000017</v>
      </c>
      <c r="AE99">
        <f t="shared" si="6"/>
        <v>1.1216310134999978</v>
      </c>
      <c r="AF99">
        <f t="shared" si="6"/>
        <v>0.24535142349999986</v>
      </c>
      <c r="AG99">
        <f t="shared" si="6"/>
        <v>0.88358426399999812</v>
      </c>
      <c r="AH99">
        <f t="shared" si="6"/>
        <v>3.5492422139999973</v>
      </c>
      <c r="AI99">
        <f t="shared" si="6"/>
        <v>0.34725149049999987</v>
      </c>
      <c r="AJ99">
        <f t="shared" si="6"/>
        <v>0</v>
      </c>
      <c r="AK99">
        <f t="shared" si="6"/>
        <v>1.1910366960000009</v>
      </c>
      <c r="AL99">
        <f t="shared" si="6"/>
        <v>1.8362816685000047</v>
      </c>
      <c r="AM99">
        <f t="shared" si="6"/>
        <v>0.15426430874999997</v>
      </c>
      <c r="AN99">
        <f t="shared" si="6"/>
        <v>1.1295576999999987E-2</v>
      </c>
      <c r="AO99">
        <f t="shared" si="6"/>
        <v>0.48402630899999949</v>
      </c>
      <c r="AP99">
        <f t="shared" si="6"/>
        <v>0.24584054824999987</v>
      </c>
      <c r="AQ99">
        <f t="shared" si="6"/>
        <v>0.32119718174999989</v>
      </c>
      <c r="AR99">
        <f t="shared" si="6"/>
        <v>1.1401109639999987</v>
      </c>
      <c r="AS99">
        <f t="shared" si="6"/>
        <v>0.73918972049999865</v>
      </c>
      <c r="AT99">
        <f t="shared" si="6"/>
        <v>0.26024684474999993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5.3957799999999998E-4</v>
      </c>
      <c r="AY99">
        <f t="shared" si="6"/>
        <v>0</v>
      </c>
      <c r="AZ99">
        <f t="shared" si="6"/>
        <v>1.6716925000000007</v>
      </c>
      <c r="BA99">
        <f t="shared" si="4"/>
        <v>57.922247645250003</v>
      </c>
      <c r="BD99">
        <f t="shared" ref="BD99:BW99" si="7">SUM(BD3:BD98)/4000</f>
        <v>0.37836000000000014</v>
      </c>
      <c r="BE99">
        <f t="shared" si="7"/>
        <v>0.17539999999999983</v>
      </c>
      <c r="BF99">
        <f t="shared" si="7"/>
        <v>2.5127499999999948E-2</v>
      </c>
      <c r="BG99">
        <f t="shared" si="7"/>
        <v>9.336000000000011E-2</v>
      </c>
      <c r="BH99">
        <f t="shared" si="7"/>
        <v>0.12918750000000015</v>
      </c>
      <c r="BI99">
        <f t="shared" si="7"/>
        <v>0.11033999999999997</v>
      </c>
      <c r="BJ99">
        <f t="shared" si="7"/>
        <v>7.0959999999999981E-2</v>
      </c>
      <c r="BK99">
        <f t="shared" si="7"/>
        <v>7.8495000000000009E-2</v>
      </c>
      <c r="BL99">
        <f t="shared" si="7"/>
        <v>5.0927500000000112E-2</v>
      </c>
      <c r="BM99">
        <f t="shared" si="7"/>
        <v>3.6720000000000023E-2</v>
      </c>
      <c r="BN99">
        <f t="shared" si="7"/>
        <v>1.2080000000000013E-2</v>
      </c>
      <c r="BO99">
        <f t="shared" si="7"/>
        <v>0.34900000000000031</v>
      </c>
      <c r="BP99">
        <f t="shared" si="7"/>
        <v>0</v>
      </c>
      <c r="BQ99">
        <f t="shared" si="7"/>
        <v>0.10072000000000016</v>
      </c>
      <c r="BR99">
        <f t="shared" si="7"/>
        <v>5.0680000000000031E-2</v>
      </c>
      <c r="BS99">
        <f t="shared" si="7"/>
        <v>1.0334999999999995E-2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1.6716925000000007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44751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</row>
    <row r="2" spans="1:28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</row>
    <row r="3" spans="1:28">
      <c r="A3" t="s">
        <v>45</v>
      </c>
      <c r="B3" s="75">
        <v>261.29000000000002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115.99</v>
      </c>
      <c r="J3">
        <v>271.58</v>
      </c>
      <c r="K3">
        <v>101.15</v>
      </c>
      <c r="L3">
        <v>10.49</v>
      </c>
      <c r="M3">
        <v>43.89</v>
      </c>
      <c r="N3" s="135">
        <v>0</v>
      </c>
      <c r="O3" s="135">
        <v>0</v>
      </c>
      <c r="P3" s="135">
        <v>0</v>
      </c>
      <c r="Q3">
        <v>10.76</v>
      </c>
      <c r="R3">
        <v>0</v>
      </c>
      <c r="S3">
        <v>8.83</v>
      </c>
      <c r="T3">
        <v>54.78</v>
      </c>
      <c r="U3">
        <v>18.260000000000002</v>
      </c>
      <c r="V3">
        <v>18.27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261.29000000000002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115.99</v>
      </c>
      <c r="J4">
        <v>271.58</v>
      </c>
      <c r="K4">
        <v>101.15</v>
      </c>
      <c r="L4">
        <v>10.49</v>
      </c>
      <c r="M4">
        <v>43.92</v>
      </c>
      <c r="N4" s="135">
        <v>0</v>
      </c>
      <c r="O4" s="135">
        <v>0</v>
      </c>
      <c r="P4" s="135">
        <v>0</v>
      </c>
      <c r="Q4">
        <v>10.76</v>
      </c>
      <c r="R4">
        <v>0</v>
      </c>
      <c r="S4">
        <v>8.83</v>
      </c>
      <c r="T4">
        <v>56.1</v>
      </c>
      <c r="U4">
        <v>18.7</v>
      </c>
      <c r="V4">
        <v>18.7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261.29000000000002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115.99</v>
      </c>
      <c r="J5">
        <v>271.58</v>
      </c>
      <c r="K5">
        <v>101.15</v>
      </c>
      <c r="L5">
        <v>10.49</v>
      </c>
      <c r="M5">
        <v>43.74</v>
      </c>
      <c r="N5" s="135">
        <v>0</v>
      </c>
      <c r="O5" s="135">
        <v>0</v>
      </c>
      <c r="P5" s="135">
        <v>0</v>
      </c>
      <c r="Q5">
        <v>10.76</v>
      </c>
      <c r="R5">
        <v>0</v>
      </c>
      <c r="S5">
        <v>8.83</v>
      </c>
      <c r="T5">
        <v>73.349999999999994</v>
      </c>
      <c r="U5">
        <v>24.45</v>
      </c>
      <c r="V5">
        <v>24.44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261.29000000000002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115.99</v>
      </c>
      <c r="J6">
        <v>271.58</v>
      </c>
      <c r="K6">
        <v>101.15</v>
      </c>
      <c r="L6">
        <v>10.49</v>
      </c>
      <c r="M6">
        <v>43.89</v>
      </c>
      <c r="N6" s="135">
        <v>0</v>
      </c>
      <c r="O6" s="135">
        <v>0</v>
      </c>
      <c r="P6" s="135">
        <v>0</v>
      </c>
      <c r="Q6">
        <v>10.76</v>
      </c>
      <c r="R6">
        <v>0</v>
      </c>
      <c r="S6">
        <v>8.83</v>
      </c>
      <c r="T6">
        <v>73.17</v>
      </c>
      <c r="U6">
        <v>24.39</v>
      </c>
      <c r="V6">
        <v>24.38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261.29000000000002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115.99</v>
      </c>
      <c r="J7">
        <v>271.58</v>
      </c>
      <c r="K7">
        <v>101.15</v>
      </c>
      <c r="L7">
        <v>10.49</v>
      </c>
      <c r="M7">
        <v>43.86</v>
      </c>
      <c r="N7" s="135">
        <v>0</v>
      </c>
      <c r="O7" s="135">
        <v>0</v>
      </c>
      <c r="P7" s="135">
        <v>0</v>
      </c>
      <c r="Q7">
        <v>10.76</v>
      </c>
      <c r="R7">
        <v>0</v>
      </c>
      <c r="S7">
        <v>8.6300000000000008</v>
      </c>
      <c r="T7">
        <v>72.489999999999995</v>
      </c>
      <c r="U7">
        <v>24.16</v>
      </c>
      <c r="V7">
        <v>24.16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261.29000000000002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115.99</v>
      </c>
      <c r="J8">
        <v>271.58</v>
      </c>
      <c r="K8">
        <v>101.15</v>
      </c>
      <c r="L8">
        <v>10.49</v>
      </c>
      <c r="M8">
        <v>43.88</v>
      </c>
      <c r="N8" s="135">
        <v>0</v>
      </c>
      <c r="O8" s="135">
        <v>0</v>
      </c>
      <c r="P8" s="135">
        <v>0</v>
      </c>
      <c r="Q8">
        <v>10.76</v>
      </c>
      <c r="R8">
        <v>0</v>
      </c>
      <c r="S8">
        <v>8.6300000000000008</v>
      </c>
      <c r="T8">
        <v>71.52</v>
      </c>
      <c r="U8">
        <v>23.84</v>
      </c>
      <c r="V8">
        <v>23.83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261.29000000000002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115.99</v>
      </c>
      <c r="J9">
        <v>271.58</v>
      </c>
      <c r="K9">
        <v>101.15</v>
      </c>
      <c r="L9">
        <v>10.18</v>
      </c>
      <c r="M9">
        <v>43.84</v>
      </c>
      <c r="N9" s="135">
        <v>0</v>
      </c>
      <c r="O9" s="135">
        <v>0</v>
      </c>
      <c r="P9" s="135">
        <v>0</v>
      </c>
      <c r="Q9">
        <v>10.76</v>
      </c>
      <c r="R9">
        <v>0</v>
      </c>
      <c r="S9">
        <v>8.6300000000000008</v>
      </c>
      <c r="T9">
        <v>91.72</v>
      </c>
      <c r="U9">
        <v>30.57</v>
      </c>
      <c r="V9">
        <v>30.59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261.29000000000002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115.99</v>
      </c>
      <c r="J10">
        <v>271.58</v>
      </c>
      <c r="K10">
        <v>101.15</v>
      </c>
      <c r="L10">
        <v>10.18</v>
      </c>
      <c r="M10">
        <v>43.76</v>
      </c>
      <c r="N10" s="135">
        <v>0</v>
      </c>
      <c r="O10" s="135">
        <v>0</v>
      </c>
      <c r="P10" s="135">
        <v>0</v>
      </c>
      <c r="Q10">
        <v>10.76</v>
      </c>
      <c r="R10">
        <v>0</v>
      </c>
      <c r="S10">
        <v>8.6300000000000008</v>
      </c>
      <c r="T10">
        <v>92.79</v>
      </c>
      <c r="U10">
        <v>30.93</v>
      </c>
      <c r="V10">
        <v>30.94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261.29000000000002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115.99</v>
      </c>
      <c r="J11">
        <v>271.58</v>
      </c>
      <c r="K11">
        <v>101.15</v>
      </c>
      <c r="L11">
        <v>10.18</v>
      </c>
      <c r="M11">
        <v>43.88</v>
      </c>
      <c r="N11" s="135">
        <v>0</v>
      </c>
      <c r="O11" s="135">
        <v>0</v>
      </c>
      <c r="P11" s="135">
        <v>0</v>
      </c>
      <c r="Q11">
        <v>10.76</v>
      </c>
      <c r="R11">
        <v>0</v>
      </c>
      <c r="S11">
        <v>8.35</v>
      </c>
      <c r="T11">
        <v>93.12</v>
      </c>
      <c r="U11">
        <v>31.04</v>
      </c>
      <c r="V11">
        <v>31.05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261.29000000000002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115.99</v>
      </c>
      <c r="J12">
        <v>271.58</v>
      </c>
      <c r="K12">
        <v>101.15</v>
      </c>
      <c r="L12">
        <v>10.18</v>
      </c>
      <c r="M12">
        <v>43.81</v>
      </c>
      <c r="N12" s="135">
        <v>0</v>
      </c>
      <c r="O12" s="135">
        <v>0</v>
      </c>
      <c r="P12" s="135">
        <v>0</v>
      </c>
      <c r="Q12">
        <v>10.76</v>
      </c>
      <c r="R12">
        <v>0</v>
      </c>
      <c r="S12">
        <v>8.35</v>
      </c>
      <c r="T12">
        <v>94.15</v>
      </c>
      <c r="U12">
        <v>31.38</v>
      </c>
      <c r="V12">
        <v>31.4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261.29000000000002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115.99</v>
      </c>
      <c r="J13">
        <v>271.58</v>
      </c>
      <c r="K13">
        <v>101.15</v>
      </c>
      <c r="L13">
        <v>10.18</v>
      </c>
      <c r="M13">
        <v>43.74</v>
      </c>
      <c r="N13" s="135">
        <v>0</v>
      </c>
      <c r="O13" s="135">
        <v>0</v>
      </c>
      <c r="P13" s="135">
        <v>0</v>
      </c>
      <c r="Q13">
        <v>10.76</v>
      </c>
      <c r="R13">
        <v>0</v>
      </c>
      <c r="S13">
        <v>8.35</v>
      </c>
      <c r="T13">
        <v>94.81</v>
      </c>
      <c r="U13">
        <v>31.6</v>
      </c>
      <c r="V13">
        <v>31.61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261.29000000000002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115.99</v>
      </c>
      <c r="J14">
        <v>271.58</v>
      </c>
      <c r="K14">
        <v>101.15</v>
      </c>
      <c r="L14">
        <v>10.18</v>
      </c>
      <c r="M14">
        <v>43.85</v>
      </c>
      <c r="N14" s="135">
        <v>0</v>
      </c>
      <c r="O14" s="135">
        <v>0</v>
      </c>
      <c r="P14" s="135">
        <v>0</v>
      </c>
      <c r="Q14">
        <v>10.76</v>
      </c>
      <c r="R14">
        <v>0</v>
      </c>
      <c r="S14">
        <v>8.35</v>
      </c>
      <c r="T14">
        <v>94.81</v>
      </c>
      <c r="U14">
        <v>31.6</v>
      </c>
      <c r="V14">
        <v>31.61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261.29000000000002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115.99</v>
      </c>
      <c r="J15">
        <v>271.58</v>
      </c>
      <c r="K15">
        <v>101.15</v>
      </c>
      <c r="L15">
        <v>9.9499999999999993</v>
      </c>
      <c r="M15">
        <v>43.76</v>
      </c>
      <c r="N15" s="135">
        <v>0</v>
      </c>
      <c r="O15" s="135">
        <v>0</v>
      </c>
      <c r="P15" s="135">
        <v>0</v>
      </c>
      <c r="Q15">
        <v>10.37</v>
      </c>
      <c r="R15">
        <v>0</v>
      </c>
      <c r="S15">
        <v>8.1199999999999992</v>
      </c>
      <c r="T15">
        <v>74.430000000000007</v>
      </c>
      <c r="U15">
        <v>24.81</v>
      </c>
      <c r="V15">
        <v>24.81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261.29000000000002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115.99</v>
      </c>
      <c r="J16">
        <v>271.58</v>
      </c>
      <c r="K16">
        <v>101.15</v>
      </c>
      <c r="L16">
        <v>9.9499999999999993</v>
      </c>
      <c r="M16">
        <v>43.67</v>
      </c>
      <c r="N16" s="135">
        <v>0</v>
      </c>
      <c r="O16" s="135">
        <v>0</v>
      </c>
      <c r="P16" s="135">
        <v>0</v>
      </c>
      <c r="Q16">
        <v>10.37</v>
      </c>
      <c r="R16">
        <v>0</v>
      </c>
      <c r="S16">
        <v>8.1199999999999992</v>
      </c>
      <c r="T16">
        <v>73.239999999999995</v>
      </c>
      <c r="U16">
        <v>24.41</v>
      </c>
      <c r="V16">
        <v>24.42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261.29000000000002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115.99</v>
      </c>
      <c r="J17">
        <v>271.58</v>
      </c>
      <c r="K17">
        <v>101.15</v>
      </c>
      <c r="L17">
        <v>9.9499999999999993</v>
      </c>
      <c r="M17">
        <v>43.56</v>
      </c>
      <c r="N17" s="135">
        <v>0</v>
      </c>
      <c r="O17" s="135">
        <v>0</v>
      </c>
      <c r="P17" s="135">
        <v>0</v>
      </c>
      <c r="Q17">
        <v>10.37</v>
      </c>
      <c r="R17">
        <v>0</v>
      </c>
      <c r="S17">
        <v>8.1199999999999992</v>
      </c>
      <c r="T17">
        <v>72.83</v>
      </c>
      <c r="U17">
        <v>24.28</v>
      </c>
      <c r="V17">
        <v>24.28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261.29000000000002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115.99</v>
      </c>
      <c r="J18">
        <v>271.58</v>
      </c>
      <c r="K18">
        <v>101.15</v>
      </c>
      <c r="L18">
        <v>9.9499999999999993</v>
      </c>
      <c r="M18">
        <v>43.62</v>
      </c>
      <c r="N18" s="135">
        <v>0</v>
      </c>
      <c r="O18" s="135">
        <v>0</v>
      </c>
      <c r="P18" s="135">
        <v>0</v>
      </c>
      <c r="Q18">
        <v>10.37</v>
      </c>
      <c r="R18">
        <v>0</v>
      </c>
      <c r="S18">
        <v>8.1199999999999992</v>
      </c>
      <c r="T18">
        <v>74</v>
      </c>
      <c r="U18">
        <v>24.67</v>
      </c>
      <c r="V18">
        <v>24.66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261.29000000000002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115.99</v>
      </c>
      <c r="J19">
        <v>271.58</v>
      </c>
      <c r="K19">
        <v>101.15</v>
      </c>
      <c r="L19">
        <v>9.9499999999999993</v>
      </c>
      <c r="M19">
        <v>43.44</v>
      </c>
      <c r="N19" s="135">
        <v>0</v>
      </c>
      <c r="O19" s="135">
        <v>0</v>
      </c>
      <c r="P19" s="135">
        <v>0</v>
      </c>
      <c r="Q19">
        <v>10.37</v>
      </c>
      <c r="R19">
        <v>0</v>
      </c>
      <c r="S19">
        <v>7.94</v>
      </c>
      <c r="T19">
        <v>46.99</v>
      </c>
      <c r="U19">
        <v>15.66</v>
      </c>
      <c r="V19">
        <v>15.66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261.29000000000002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115.99</v>
      </c>
      <c r="J20">
        <v>271.58</v>
      </c>
      <c r="K20">
        <v>101.15</v>
      </c>
      <c r="L20">
        <v>9.9499999999999993</v>
      </c>
      <c r="M20">
        <v>43.01</v>
      </c>
      <c r="N20" s="135">
        <v>0</v>
      </c>
      <c r="O20" s="135">
        <v>0</v>
      </c>
      <c r="P20" s="135">
        <v>0</v>
      </c>
      <c r="Q20">
        <v>10.37</v>
      </c>
      <c r="R20">
        <v>0</v>
      </c>
      <c r="S20">
        <v>7.94</v>
      </c>
      <c r="T20">
        <v>47.8</v>
      </c>
      <c r="U20">
        <v>15.93</v>
      </c>
      <c r="V20">
        <v>15.94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261.29000000000002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115.99</v>
      </c>
      <c r="J21">
        <v>271.58</v>
      </c>
      <c r="K21">
        <v>101.15</v>
      </c>
      <c r="L21">
        <v>9.9499999999999993</v>
      </c>
      <c r="M21">
        <v>43.92</v>
      </c>
      <c r="N21" s="135">
        <v>0</v>
      </c>
      <c r="O21" s="135">
        <v>0</v>
      </c>
      <c r="P21" s="135">
        <v>0</v>
      </c>
      <c r="Q21">
        <v>10.37</v>
      </c>
      <c r="R21">
        <v>0</v>
      </c>
      <c r="S21">
        <v>7.94</v>
      </c>
      <c r="T21">
        <v>48.65</v>
      </c>
      <c r="U21">
        <v>16.22</v>
      </c>
      <c r="V21">
        <v>16.21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261.29000000000002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115.99</v>
      </c>
      <c r="J22">
        <v>271.58</v>
      </c>
      <c r="K22">
        <v>101.15</v>
      </c>
      <c r="L22">
        <v>9.9499999999999993</v>
      </c>
      <c r="M22">
        <v>43.68</v>
      </c>
      <c r="N22" s="135">
        <v>0</v>
      </c>
      <c r="O22" s="135">
        <v>0</v>
      </c>
      <c r="P22" s="135">
        <v>0</v>
      </c>
      <c r="Q22">
        <v>10.37</v>
      </c>
      <c r="R22">
        <v>0</v>
      </c>
      <c r="S22">
        <v>7.94</v>
      </c>
      <c r="T22">
        <v>49.93</v>
      </c>
      <c r="U22">
        <v>16.64</v>
      </c>
      <c r="V22">
        <v>16.649999999999999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261.29000000000002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115.99</v>
      </c>
      <c r="J23">
        <v>271.58</v>
      </c>
      <c r="K23">
        <v>101.15</v>
      </c>
      <c r="L23">
        <v>9.6999999999999993</v>
      </c>
      <c r="M23">
        <v>44.16</v>
      </c>
      <c r="N23" s="135">
        <v>0</v>
      </c>
      <c r="O23" s="135">
        <v>0</v>
      </c>
      <c r="P23" s="135">
        <v>0</v>
      </c>
      <c r="Q23">
        <v>10.14</v>
      </c>
      <c r="R23">
        <v>0</v>
      </c>
      <c r="S23">
        <v>7.71</v>
      </c>
      <c r="T23">
        <v>49.86</v>
      </c>
      <c r="U23">
        <v>16.62</v>
      </c>
      <c r="V23">
        <v>16.62</v>
      </c>
      <c r="W23">
        <v>0.04</v>
      </c>
      <c r="X23">
        <v>0.01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261.29000000000002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115.99</v>
      </c>
      <c r="J24">
        <v>271.58</v>
      </c>
      <c r="K24">
        <v>101.15</v>
      </c>
      <c r="L24">
        <v>9.6999999999999993</v>
      </c>
      <c r="M24">
        <v>43.65</v>
      </c>
      <c r="N24" s="135">
        <v>0</v>
      </c>
      <c r="O24" s="135">
        <v>0</v>
      </c>
      <c r="P24" s="135">
        <v>0</v>
      </c>
      <c r="Q24">
        <v>10.14</v>
      </c>
      <c r="R24">
        <v>0</v>
      </c>
      <c r="S24">
        <v>7.71</v>
      </c>
      <c r="T24">
        <v>82.74</v>
      </c>
      <c r="U24">
        <v>27.58</v>
      </c>
      <c r="V24">
        <v>27.57</v>
      </c>
      <c r="W24">
        <v>0.17</v>
      </c>
      <c r="X24">
        <v>0.03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261.29000000000002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115.99</v>
      </c>
      <c r="J25">
        <v>271.58</v>
      </c>
      <c r="K25">
        <v>101.15</v>
      </c>
      <c r="L25">
        <v>9.6999999999999993</v>
      </c>
      <c r="M25">
        <v>43.85</v>
      </c>
      <c r="N25" s="135">
        <v>0</v>
      </c>
      <c r="O25" s="135">
        <v>0</v>
      </c>
      <c r="P25" s="135">
        <v>0</v>
      </c>
      <c r="Q25">
        <v>10.14</v>
      </c>
      <c r="R25">
        <v>4.03</v>
      </c>
      <c r="S25">
        <v>7.71</v>
      </c>
      <c r="T25">
        <v>83.12</v>
      </c>
      <c r="U25">
        <v>27.71</v>
      </c>
      <c r="V25">
        <v>27.7</v>
      </c>
      <c r="W25">
        <v>0.28000000000000003</v>
      </c>
      <c r="X25">
        <v>0.05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261.29000000000002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115.99</v>
      </c>
      <c r="J26">
        <v>271.58</v>
      </c>
      <c r="K26">
        <v>101.15</v>
      </c>
      <c r="L26">
        <v>9.6999999999999993</v>
      </c>
      <c r="M26">
        <v>43.92</v>
      </c>
      <c r="N26" s="135">
        <v>0</v>
      </c>
      <c r="O26" s="135">
        <v>0</v>
      </c>
      <c r="P26" s="135">
        <v>0</v>
      </c>
      <c r="Q26">
        <v>10.14</v>
      </c>
      <c r="R26">
        <v>5.94</v>
      </c>
      <c r="S26">
        <v>7.71</v>
      </c>
      <c r="T26">
        <v>84.26</v>
      </c>
      <c r="U26">
        <v>28.09</v>
      </c>
      <c r="V26">
        <v>28.08</v>
      </c>
      <c r="W26">
        <v>1.38</v>
      </c>
      <c r="X26">
        <v>0.27</v>
      </c>
      <c r="Y26">
        <v>0</v>
      </c>
      <c r="Z26">
        <v>0</v>
      </c>
      <c r="AA26">
        <v>0.25</v>
      </c>
      <c r="AB26">
        <v>0.13</v>
      </c>
    </row>
    <row r="27" spans="1:28">
      <c r="A27" t="s">
        <v>69</v>
      </c>
      <c r="B27" s="75">
        <v>261.29000000000002</v>
      </c>
      <c r="C27" s="75">
        <v>0</v>
      </c>
      <c r="D27" s="135">
        <f t="shared" si="0"/>
        <v>17.490000000000002</v>
      </c>
      <c r="E27" s="75"/>
      <c r="F27" s="78">
        <v>0.15</v>
      </c>
      <c r="G27" s="78">
        <v>0.15</v>
      </c>
      <c r="H27" s="78">
        <v>0.15</v>
      </c>
      <c r="I27">
        <v>115.99</v>
      </c>
      <c r="J27">
        <v>271.58</v>
      </c>
      <c r="K27">
        <v>101.15</v>
      </c>
      <c r="L27">
        <v>9.6999999999999993</v>
      </c>
      <c r="M27">
        <v>43.97</v>
      </c>
      <c r="N27" s="135">
        <v>6.83</v>
      </c>
      <c r="O27" s="135">
        <v>3.83</v>
      </c>
      <c r="P27" s="135">
        <v>6.83</v>
      </c>
      <c r="Q27">
        <v>10.14</v>
      </c>
      <c r="R27">
        <v>7.81</v>
      </c>
      <c r="S27">
        <v>7.57</v>
      </c>
      <c r="T27">
        <v>85.1</v>
      </c>
      <c r="U27">
        <v>28.37</v>
      </c>
      <c r="V27">
        <v>28.37</v>
      </c>
      <c r="W27">
        <v>5.03</v>
      </c>
      <c r="X27">
        <v>1.01</v>
      </c>
      <c r="Y27">
        <v>0.06</v>
      </c>
      <c r="Z27">
        <v>0</v>
      </c>
      <c r="AA27">
        <v>0.93</v>
      </c>
      <c r="AB27">
        <v>0.47</v>
      </c>
    </row>
    <row r="28" spans="1:28">
      <c r="A28" t="s">
        <v>70</v>
      </c>
      <c r="B28" s="75">
        <v>261.29000000000002</v>
      </c>
      <c r="C28" s="75">
        <v>0</v>
      </c>
      <c r="D28" s="135">
        <f t="shared" si="0"/>
        <v>41.83</v>
      </c>
      <c r="E28" s="75"/>
      <c r="F28" s="78">
        <v>0.44</v>
      </c>
      <c r="G28" s="78">
        <v>0.44</v>
      </c>
      <c r="H28" s="78">
        <v>0.44</v>
      </c>
      <c r="I28">
        <v>115.99</v>
      </c>
      <c r="J28">
        <v>271.58</v>
      </c>
      <c r="K28">
        <v>101.15</v>
      </c>
      <c r="L28">
        <v>9.6999999999999993</v>
      </c>
      <c r="M28">
        <v>43.27</v>
      </c>
      <c r="N28" s="135">
        <v>15.27</v>
      </c>
      <c r="O28" s="135">
        <v>11.29</v>
      </c>
      <c r="P28" s="135">
        <v>15.27</v>
      </c>
      <c r="Q28">
        <v>10.14</v>
      </c>
      <c r="R28">
        <v>9.85</v>
      </c>
      <c r="S28">
        <v>7.57</v>
      </c>
      <c r="T28">
        <v>87</v>
      </c>
      <c r="U28">
        <v>29</v>
      </c>
      <c r="V28">
        <v>29.01</v>
      </c>
      <c r="W28">
        <v>11.22</v>
      </c>
      <c r="X28">
        <v>2.2400000000000002</v>
      </c>
      <c r="Y28">
        <v>1</v>
      </c>
      <c r="Z28">
        <v>0</v>
      </c>
      <c r="AA28">
        <v>1.88</v>
      </c>
      <c r="AB28">
        <v>0.94</v>
      </c>
    </row>
    <row r="29" spans="1:28">
      <c r="A29" t="s">
        <v>71</v>
      </c>
      <c r="B29" s="75">
        <v>261.29000000000002</v>
      </c>
      <c r="C29" s="75">
        <v>0</v>
      </c>
      <c r="D29" s="135">
        <f t="shared" si="0"/>
        <v>59.31</v>
      </c>
      <c r="E29" s="75"/>
      <c r="F29" s="78">
        <v>0.78</v>
      </c>
      <c r="G29" s="78">
        <v>0.78</v>
      </c>
      <c r="H29" s="78">
        <v>0.79</v>
      </c>
      <c r="I29">
        <v>115.99</v>
      </c>
      <c r="J29">
        <v>271.58</v>
      </c>
      <c r="K29">
        <v>101.15</v>
      </c>
      <c r="L29">
        <v>9.6999999999999993</v>
      </c>
      <c r="M29">
        <v>42.45</v>
      </c>
      <c r="N29" s="135">
        <v>19.77</v>
      </c>
      <c r="O29" s="135">
        <v>19.77</v>
      </c>
      <c r="P29" s="135">
        <v>19.77</v>
      </c>
      <c r="Q29">
        <v>10.14</v>
      </c>
      <c r="R29">
        <v>11.71</v>
      </c>
      <c r="S29">
        <v>7.57</v>
      </c>
      <c r="T29">
        <v>88.64</v>
      </c>
      <c r="U29">
        <v>29.55</v>
      </c>
      <c r="V29">
        <v>29.53</v>
      </c>
      <c r="W29">
        <v>17.829999999999998</v>
      </c>
      <c r="X29">
        <v>3.56</v>
      </c>
      <c r="Y29">
        <v>2.59</v>
      </c>
      <c r="Z29">
        <v>0</v>
      </c>
      <c r="AA29">
        <v>3.19</v>
      </c>
      <c r="AB29">
        <v>1.59</v>
      </c>
    </row>
    <row r="30" spans="1:28">
      <c r="A30" t="s">
        <v>72</v>
      </c>
      <c r="B30" s="75">
        <v>261.29000000000002</v>
      </c>
      <c r="C30" s="75">
        <v>0</v>
      </c>
      <c r="D30" s="135">
        <f t="shared" si="0"/>
        <v>69.05</v>
      </c>
      <c r="E30" s="75"/>
      <c r="F30" s="78">
        <v>1.21</v>
      </c>
      <c r="G30" s="78">
        <v>1.21</v>
      </c>
      <c r="H30" s="78">
        <v>1.25</v>
      </c>
      <c r="I30">
        <v>115.99</v>
      </c>
      <c r="J30">
        <v>271.58</v>
      </c>
      <c r="K30">
        <v>101.15</v>
      </c>
      <c r="L30">
        <v>9.6999999999999993</v>
      </c>
      <c r="M30">
        <v>41.09</v>
      </c>
      <c r="N30" s="135">
        <v>23.01</v>
      </c>
      <c r="O30" s="135">
        <v>23.02</v>
      </c>
      <c r="P30" s="135">
        <v>23.02</v>
      </c>
      <c r="Q30">
        <v>10.14</v>
      </c>
      <c r="R30">
        <v>13.77</v>
      </c>
      <c r="S30">
        <v>7.57</v>
      </c>
      <c r="T30">
        <v>89.36</v>
      </c>
      <c r="U30">
        <v>29.79</v>
      </c>
      <c r="V30">
        <v>29.79</v>
      </c>
      <c r="W30">
        <v>25.75</v>
      </c>
      <c r="X30">
        <v>5.15</v>
      </c>
      <c r="Y30">
        <v>4.01</v>
      </c>
      <c r="Z30">
        <v>0</v>
      </c>
      <c r="AA30">
        <v>5.17</v>
      </c>
      <c r="AB30">
        <v>2.59</v>
      </c>
    </row>
    <row r="31" spans="1:28">
      <c r="A31" t="s">
        <v>73</v>
      </c>
      <c r="B31" s="75">
        <v>261.29000000000002</v>
      </c>
      <c r="C31" s="75">
        <v>0</v>
      </c>
      <c r="D31" s="135">
        <f t="shared" si="0"/>
        <v>78.849999999999994</v>
      </c>
      <c r="E31" s="75"/>
      <c r="F31" s="78">
        <v>1.76</v>
      </c>
      <c r="G31" s="78">
        <v>1.76</v>
      </c>
      <c r="H31" s="78">
        <v>1.8</v>
      </c>
      <c r="I31">
        <v>115.99</v>
      </c>
      <c r="J31">
        <v>271.58</v>
      </c>
      <c r="K31">
        <v>101.15</v>
      </c>
      <c r="L31">
        <v>9.5500000000000007</v>
      </c>
      <c r="M31">
        <v>39.96</v>
      </c>
      <c r="N31" s="135">
        <v>26.29</v>
      </c>
      <c r="O31" s="135">
        <v>26.28</v>
      </c>
      <c r="P31" s="135">
        <v>26.28</v>
      </c>
      <c r="Q31">
        <v>10.14</v>
      </c>
      <c r="R31">
        <v>13.51</v>
      </c>
      <c r="S31">
        <v>7.43</v>
      </c>
      <c r="T31">
        <v>90.09</v>
      </c>
      <c r="U31">
        <v>30.03</v>
      </c>
      <c r="V31">
        <v>30.03</v>
      </c>
      <c r="W31">
        <v>34.83</v>
      </c>
      <c r="X31">
        <v>6.97</v>
      </c>
      <c r="Y31">
        <v>6.75</v>
      </c>
      <c r="Z31">
        <v>2.87</v>
      </c>
      <c r="AA31">
        <v>16.670000000000002</v>
      </c>
      <c r="AB31">
        <v>8.33</v>
      </c>
    </row>
    <row r="32" spans="1:28">
      <c r="A32" t="s">
        <v>74</v>
      </c>
      <c r="B32" s="75">
        <v>261.29000000000002</v>
      </c>
      <c r="C32" s="75">
        <v>0</v>
      </c>
      <c r="D32" s="135">
        <f t="shared" si="0"/>
        <v>84</v>
      </c>
      <c r="E32" s="75"/>
      <c r="F32" s="78">
        <v>2.35</v>
      </c>
      <c r="G32" s="78">
        <v>2.35</v>
      </c>
      <c r="H32" s="78">
        <v>2.4</v>
      </c>
      <c r="I32">
        <v>115.99</v>
      </c>
      <c r="J32">
        <v>271.58</v>
      </c>
      <c r="K32">
        <v>101.15</v>
      </c>
      <c r="L32">
        <v>9.5500000000000007</v>
      </c>
      <c r="M32">
        <v>39.11</v>
      </c>
      <c r="N32" s="135">
        <v>28</v>
      </c>
      <c r="O32" s="135">
        <v>28</v>
      </c>
      <c r="P32" s="135">
        <v>28</v>
      </c>
      <c r="Q32">
        <v>10.14</v>
      </c>
      <c r="R32">
        <v>23.7</v>
      </c>
      <c r="S32">
        <v>7.43</v>
      </c>
      <c r="T32">
        <v>90.75</v>
      </c>
      <c r="U32">
        <v>30.25</v>
      </c>
      <c r="V32">
        <v>30.25</v>
      </c>
      <c r="W32">
        <v>43.67</v>
      </c>
      <c r="X32">
        <v>8.73</v>
      </c>
      <c r="Y32">
        <v>10.26</v>
      </c>
      <c r="Z32">
        <v>6.31</v>
      </c>
      <c r="AA32">
        <v>23.33</v>
      </c>
      <c r="AB32">
        <v>11.67</v>
      </c>
    </row>
    <row r="33" spans="1:28">
      <c r="A33" t="s">
        <v>75</v>
      </c>
      <c r="B33" s="75">
        <v>261.29000000000002</v>
      </c>
      <c r="C33" s="75">
        <v>0</v>
      </c>
      <c r="D33" s="135">
        <f t="shared" si="0"/>
        <v>84</v>
      </c>
      <c r="E33" s="75"/>
      <c r="F33" s="78">
        <v>2.98</v>
      </c>
      <c r="G33" s="78">
        <v>2.98</v>
      </c>
      <c r="H33" s="78">
        <v>3.05</v>
      </c>
      <c r="I33">
        <v>115.99</v>
      </c>
      <c r="J33">
        <v>271.58</v>
      </c>
      <c r="K33">
        <v>101.15</v>
      </c>
      <c r="L33">
        <v>9.5500000000000007</v>
      </c>
      <c r="M33">
        <v>37.979999999999997</v>
      </c>
      <c r="N33" s="135">
        <v>28</v>
      </c>
      <c r="O33" s="135">
        <v>28</v>
      </c>
      <c r="P33" s="135">
        <v>28</v>
      </c>
      <c r="Q33">
        <v>10.14</v>
      </c>
      <c r="R33">
        <v>33.450000000000003</v>
      </c>
      <c r="S33">
        <v>7.43</v>
      </c>
      <c r="T33">
        <v>92.67</v>
      </c>
      <c r="U33">
        <v>30.89</v>
      </c>
      <c r="V33">
        <v>30.89</v>
      </c>
      <c r="W33">
        <v>53.73</v>
      </c>
      <c r="X33">
        <v>10.74</v>
      </c>
      <c r="Y33">
        <v>14.08</v>
      </c>
      <c r="Z33">
        <v>9.5399999999999991</v>
      </c>
      <c r="AA33">
        <v>30</v>
      </c>
      <c r="AB33">
        <v>15</v>
      </c>
    </row>
    <row r="34" spans="1:28">
      <c r="A34" t="s">
        <v>76</v>
      </c>
      <c r="B34" s="75">
        <v>261.29000000000002</v>
      </c>
      <c r="C34" s="75">
        <v>0</v>
      </c>
      <c r="D34" s="135">
        <f t="shared" si="0"/>
        <v>84</v>
      </c>
      <c r="E34" s="75"/>
      <c r="F34" s="78">
        <v>3.69</v>
      </c>
      <c r="G34" s="78">
        <v>3.69</v>
      </c>
      <c r="H34" s="78">
        <v>3.79</v>
      </c>
      <c r="I34">
        <v>115.99</v>
      </c>
      <c r="J34">
        <v>271.58</v>
      </c>
      <c r="K34">
        <v>101.15</v>
      </c>
      <c r="L34">
        <v>9.5500000000000007</v>
      </c>
      <c r="M34">
        <v>36.47</v>
      </c>
      <c r="N34" s="135">
        <v>28</v>
      </c>
      <c r="O34" s="135">
        <v>28</v>
      </c>
      <c r="P34" s="135">
        <v>28</v>
      </c>
      <c r="Q34">
        <v>10.14</v>
      </c>
      <c r="R34">
        <v>44.17</v>
      </c>
      <c r="S34">
        <v>7.43</v>
      </c>
      <c r="T34">
        <v>94.56</v>
      </c>
      <c r="U34">
        <v>31.52</v>
      </c>
      <c r="V34">
        <v>31.52</v>
      </c>
      <c r="W34">
        <v>65.95</v>
      </c>
      <c r="X34">
        <v>13.19</v>
      </c>
      <c r="Y34">
        <v>15.02</v>
      </c>
      <c r="Z34">
        <v>11.44</v>
      </c>
      <c r="AA34">
        <v>36.67</v>
      </c>
      <c r="AB34">
        <v>18.329999999999998</v>
      </c>
    </row>
    <row r="35" spans="1:28">
      <c r="A35" t="s">
        <v>77</v>
      </c>
      <c r="B35" s="75">
        <v>261.29000000000002</v>
      </c>
      <c r="C35" s="75">
        <v>0</v>
      </c>
      <c r="D35" s="135">
        <f t="shared" si="0"/>
        <v>84.5</v>
      </c>
      <c r="E35" s="75"/>
      <c r="F35" s="78">
        <v>4.62</v>
      </c>
      <c r="G35" s="78">
        <v>4.62</v>
      </c>
      <c r="H35" s="78">
        <v>4.75</v>
      </c>
      <c r="I35">
        <v>115.99</v>
      </c>
      <c r="J35">
        <v>271.58</v>
      </c>
      <c r="K35">
        <v>101.15</v>
      </c>
      <c r="L35">
        <v>9.5500000000000007</v>
      </c>
      <c r="M35">
        <v>36.409999999999997</v>
      </c>
      <c r="N35" s="135">
        <v>28.16</v>
      </c>
      <c r="O35" s="135">
        <v>28.17</v>
      </c>
      <c r="P35" s="135">
        <v>28.17</v>
      </c>
      <c r="Q35">
        <v>10.14</v>
      </c>
      <c r="R35">
        <v>52.95</v>
      </c>
      <c r="S35">
        <v>7.24</v>
      </c>
      <c r="T35">
        <v>95.83</v>
      </c>
      <c r="U35">
        <v>31.94</v>
      </c>
      <c r="V35">
        <v>31.95</v>
      </c>
      <c r="W35">
        <v>78.16</v>
      </c>
      <c r="X35">
        <v>15.63</v>
      </c>
      <c r="Y35">
        <v>20.55</v>
      </c>
      <c r="Z35">
        <v>13.38</v>
      </c>
      <c r="AA35">
        <v>43.34</v>
      </c>
      <c r="AB35">
        <v>21.66</v>
      </c>
    </row>
    <row r="36" spans="1:28">
      <c r="A36" t="s">
        <v>78</v>
      </c>
      <c r="B36" s="75">
        <v>261.29000000000002</v>
      </c>
      <c r="C36" s="75">
        <v>0</v>
      </c>
      <c r="D36" s="135">
        <f t="shared" si="0"/>
        <v>84.5</v>
      </c>
      <c r="E36" s="75"/>
      <c r="F36" s="78">
        <v>5.79</v>
      </c>
      <c r="G36" s="78">
        <v>5.79</v>
      </c>
      <c r="H36" s="78">
        <v>5.94</v>
      </c>
      <c r="I36">
        <v>115.99</v>
      </c>
      <c r="J36">
        <v>271.58</v>
      </c>
      <c r="K36">
        <v>101.15</v>
      </c>
      <c r="L36">
        <v>9.5500000000000007</v>
      </c>
      <c r="M36">
        <v>36.049999999999997</v>
      </c>
      <c r="N36" s="135">
        <v>28.16</v>
      </c>
      <c r="O36" s="135">
        <v>28.17</v>
      </c>
      <c r="P36" s="135">
        <v>28.17</v>
      </c>
      <c r="Q36">
        <v>10.14</v>
      </c>
      <c r="R36">
        <v>56.74</v>
      </c>
      <c r="S36">
        <v>7.24</v>
      </c>
      <c r="T36">
        <v>96.86</v>
      </c>
      <c r="U36">
        <v>32.29</v>
      </c>
      <c r="V36">
        <v>32.29</v>
      </c>
      <c r="W36">
        <v>91.26</v>
      </c>
      <c r="X36">
        <v>18.25</v>
      </c>
      <c r="Y36">
        <v>24.8</v>
      </c>
      <c r="Z36">
        <v>15.33</v>
      </c>
      <c r="AA36">
        <v>50</v>
      </c>
      <c r="AB36">
        <v>25</v>
      </c>
    </row>
    <row r="37" spans="1:28">
      <c r="A37" t="s">
        <v>79</v>
      </c>
      <c r="B37" s="75">
        <v>261.29000000000002</v>
      </c>
      <c r="C37" s="75">
        <v>0</v>
      </c>
      <c r="D37" s="135">
        <f t="shared" si="0"/>
        <v>84.5</v>
      </c>
      <c r="E37" s="75"/>
      <c r="F37" s="78">
        <v>6.57</v>
      </c>
      <c r="G37" s="78">
        <v>6.57</v>
      </c>
      <c r="H37" s="78">
        <v>6.74</v>
      </c>
      <c r="I37">
        <v>115.99</v>
      </c>
      <c r="J37">
        <v>271.58</v>
      </c>
      <c r="K37">
        <v>101.15</v>
      </c>
      <c r="L37">
        <v>9.5500000000000007</v>
      </c>
      <c r="M37">
        <v>35.39</v>
      </c>
      <c r="N37" s="135">
        <v>28.16</v>
      </c>
      <c r="O37" s="135">
        <v>28.17</v>
      </c>
      <c r="P37" s="135">
        <v>28.17</v>
      </c>
      <c r="Q37">
        <v>10.14</v>
      </c>
      <c r="R37">
        <v>66.05</v>
      </c>
      <c r="S37">
        <v>7.24</v>
      </c>
      <c r="T37">
        <v>97.53</v>
      </c>
      <c r="U37">
        <v>32.51</v>
      </c>
      <c r="V37">
        <v>32.5</v>
      </c>
      <c r="W37">
        <v>103.37</v>
      </c>
      <c r="X37">
        <v>20.67</v>
      </c>
      <c r="Y37">
        <v>29.7</v>
      </c>
      <c r="Z37">
        <v>17.25</v>
      </c>
      <c r="AA37">
        <v>60</v>
      </c>
      <c r="AB37">
        <v>30</v>
      </c>
    </row>
    <row r="38" spans="1:28">
      <c r="A38" t="s">
        <v>80</v>
      </c>
      <c r="B38" s="75">
        <v>261.29000000000002</v>
      </c>
      <c r="C38" s="75">
        <v>0</v>
      </c>
      <c r="D38" s="135">
        <f t="shared" si="0"/>
        <v>84.5</v>
      </c>
      <c r="E38" s="75"/>
      <c r="F38" s="78">
        <v>7.35</v>
      </c>
      <c r="G38" s="78">
        <v>7.35</v>
      </c>
      <c r="H38" s="78">
        <v>7.53</v>
      </c>
      <c r="I38">
        <v>115.99</v>
      </c>
      <c r="J38">
        <v>271.58</v>
      </c>
      <c r="K38">
        <v>101.15</v>
      </c>
      <c r="L38">
        <v>9.5500000000000007</v>
      </c>
      <c r="M38">
        <v>36.22</v>
      </c>
      <c r="N38" s="135">
        <v>28.16</v>
      </c>
      <c r="O38" s="135">
        <v>28.17</v>
      </c>
      <c r="P38" s="135">
        <v>28.17</v>
      </c>
      <c r="Q38">
        <v>10.14</v>
      </c>
      <c r="R38">
        <v>73.84</v>
      </c>
      <c r="S38">
        <v>7.24</v>
      </c>
      <c r="T38">
        <v>97.75</v>
      </c>
      <c r="U38">
        <v>32.58</v>
      </c>
      <c r="V38">
        <v>32.6</v>
      </c>
      <c r="W38">
        <v>114.04</v>
      </c>
      <c r="X38">
        <v>22.81</v>
      </c>
      <c r="Y38">
        <v>35.799999999999997</v>
      </c>
      <c r="Z38">
        <v>19.14</v>
      </c>
      <c r="AA38">
        <v>66.67</v>
      </c>
      <c r="AB38">
        <v>33.33</v>
      </c>
    </row>
    <row r="39" spans="1:28">
      <c r="A39" t="s">
        <v>81</v>
      </c>
      <c r="B39" s="75">
        <v>261.29000000000002</v>
      </c>
      <c r="C39" s="75">
        <v>0</v>
      </c>
      <c r="D39" s="135">
        <f t="shared" si="0"/>
        <v>84.5</v>
      </c>
      <c r="E39" s="75"/>
      <c r="F39" s="78">
        <v>8.1</v>
      </c>
      <c r="G39" s="78">
        <v>8.1</v>
      </c>
      <c r="H39" s="78">
        <v>8.31</v>
      </c>
      <c r="I39">
        <v>115.99</v>
      </c>
      <c r="J39">
        <v>271.58</v>
      </c>
      <c r="K39">
        <v>101.15</v>
      </c>
      <c r="L39">
        <v>10.68</v>
      </c>
      <c r="M39">
        <v>37.71</v>
      </c>
      <c r="N39" s="135">
        <v>28.16</v>
      </c>
      <c r="O39" s="135">
        <v>28.17</v>
      </c>
      <c r="P39" s="135">
        <v>28.17</v>
      </c>
      <c r="Q39">
        <v>10.37</v>
      </c>
      <c r="R39">
        <v>82.18</v>
      </c>
      <c r="S39">
        <v>7.11</v>
      </c>
      <c r="T39">
        <v>40.46</v>
      </c>
      <c r="U39">
        <v>13.49</v>
      </c>
      <c r="V39">
        <v>13.48</v>
      </c>
      <c r="W39">
        <v>125.62</v>
      </c>
      <c r="X39">
        <v>25.12</v>
      </c>
      <c r="Y39">
        <v>40.89</v>
      </c>
      <c r="Z39">
        <v>25.09</v>
      </c>
      <c r="AA39">
        <v>73.34</v>
      </c>
      <c r="AB39">
        <v>36.659999999999997</v>
      </c>
    </row>
    <row r="40" spans="1:28">
      <c r="A40" t="s">
        <v>82</v>
      </c>
      <c r="B40" s="75">
        <v>261.29000000000002</v>
      </c>
      <c r="C40" s="75">
        <v>0</v>
      </c>
      <c r="D40" s="135">
        <f t="shared" si="0"/>
        <v>84.5</v>
      </c>
      <c r="E40" s="75"/>
      <c r="F40" s="78">
        <v>9.34</v>
      </c>
      <c r="G40" s="78">
        <v>9.34</v>
      </c>
      <c r="H40" s="78">
        <v>9.57</v>
      </c>
      <c r="I40">
        <v>115.99</v>
      </c>
      <c r="J40">
        <v>271.58</v>
      </c>
      <c r="K40">
        <v>101.15</v>
      </c>
      <c r="L40">
        <v>10.68</v>
      </c>
      <c r="M40">
        <v>42.85</v>
      </c>
      <c r="N40" s="135">
        <v>28.16</v>
      </c>
      <c r="O40" s="135">
        <v>28.17</v>
      </c>
      <c r="P40" s="135">
        <v>28.17</v>
      </c>
      <c r="Q40">
        <v>10.37</v>
      </c>
      <c r="R40">
        <v>89.26</v>
      </c>
      <c r="S40">
        <v>7.11</v>
      </c>
      <c r="T40">
        <v>41.28</v>
      </c>
      <c r="U40">
        <v>13.76</v>
      </c>
      <c r="V40">
        <v>13.76</v>
      </c>
      <c r="W40">
        <v>134.44</v>
      </c>
      <c r="X40">
        <v>26.89</v>
      </c>
      <c r="Y40">
        <v>47.68</v>
      </c>
      <c r="Z40">
        <v>27.34</v>
      </c>
      <c r="AA40">
        <v>80</v>
      </c>
      <c r="AB40">
        <v>40</v>
      </c>
    </row>
    <row r="41" spans="1:28">
      <c r="A41" t="s">
        <v>83</v>
      </c>
      <c r="B41" s="75">
        <v>215.24</v>
      </c>
      <c r="C41" s="75">
        <v>0</v>
      </c>
      <c r="D41" s="135">
        <f t="shared" si="0"/>
        <v>84.5</v>
      </c>
      <c r="E41" s="75"/>
      <c r="F41" s="78">
        <v>11.55</v>
      </c>
      <c r="G41" s="78">
        <v>11.55</v>
      </c>
      <c r="H41" s="78">
        <v>11.84</v>
      </c>
      <c r="I41">
        <v>115.99</v>
      </c>
      <c r="J41">
        <v>271.58</v>
      </c>
      <c r="K41">
        <v>101.15</v>
      </c>
      <c r="L41">
        <v>10.68</v>
      </c>
      <c r="M41">
        <v>42.97</v>
      </c>
      <c r="N41" s="135">
        <v>28.16</v>
      </c>
      <c r="O41" s="135">
        <v>28.17</v>
      </c>
      <c r="P41" s="135">
        <v>28.17</v>
      </c>
      <c r="Q41">
        <v>10.37</v>
      </c>
      <c r="R41">
        <v>92.77</v>
      </c>
      <c r="S41">
        <v>0</v>
      </c>
      <c r="T41">
        <v>42.32</v>
      </c>
      <c r="U41">
        <v>14.11</v>
      </c>
      <c r="V41">
        <v>14.1</v>
      </c>
      <c r="W41">
        <v>152.53</v>
      </c>
      <c r="X41">
        <v>30.5</v>
      </c>
      <c r="Y41">
        <v>51.7</v>
      </c>
      <c r="Z41">
        <v>29.53</v>
      </c>
      <c r="AA41">
        <v>86.67</v>
      </c>
      <c r="AB41">
        <v>43.33</v>
      </c>
    </row>
    <row r="42" spans="1:28">
      <c r="A42" t="s">
        <v>84</v>
      </c>
      <c r="B42" s="75">
        <v>215.24</v>
      </c>
      <c r="C42" s="75">
        <v>0</v>
      </c>
      <c r="D42" s="135">
        <f t="shared" si="0"/>
        <v>84.5</v>
      </c>
      <c r="E42" s="75"/>
      <c r="F42" s="78">
        <v>12.24</v>
      </c>
      <c r="G42" s="78">
        <v>12.24</v>
      </c>
      <c r="H42" s="78">
        <v>12.55</v>
      </c>
      <c r="I42">
        <v>115.99</v>
      </c>
      <c r="J42">
        <v>271.58</v>
      </c>
      <c r="K42">
        <v>101.15</v>
      </c>
      <c r="L42">
        <v>10.68</v>
      </c>
      <c r="M42">
        <v>42.98</v>
      </c>
      <c r="N42" s="135">
        <v>28.16</v>
      </c>
      <c r="O42" s="135">
        <v>28.17</v>
      </c>
      <c r="P42" s="135">
        <v>28.17</v>
      </c>
      <c r="Q42">
        <v>10.37</v>
      </c>
      <c r="R42">
        <v>101.69</v>
      </c>
      <c r="S42">
        <v>0</v>
      </c>
      <c r="T42">
        <v>44.32</v>
      </c>
      <c r="U42">
        <v>14.77</v>
      </c>
      <c r="V42">
        <v>14.78</v>
      </c>
      <c r="W42">
        <v>170.72</v>
      </c>
      <c r="X42">
        <v>34.14</v>
      </c>
      <c r="Y42">
        <v>55.35</v>
      </c>
      <c r="Z42">
        <v>31.39</v>
      </c>
      <c r="AA42">
        <v>93.34</v>
      </c>
      <c r="AB42">
        <v>46.66</v>
      </c>
    </row>
    <row r="43" spans="1:28">
      <c r="A43" t="s">
        <v>85</v>
      </c>
      <c r="B43" s="75">
        <v>215.24</v>
      </c>
      <c r="C43" s="75">
        <v>0</v>
      </c>
      <c r="D43" s="135">
        <f t="shared" si="0"/>
        <v>84.5</v>
      </c>
      <c r="E43" s="75"/>
      <c r="F43" s="78">
        <v>12.95</v>
      </c>
      <c r="G43" s="78">
        <v>12.95</v>
      </c>
      <c r="H43" s="78">
        <v>13.28</v>
      </c>
      <c r="I43">
        <v>115.99</v>
      </c>
      <c r="J43">
        <v>271.58</v>
      </c>
      <c r="K43">
        <v>101.15</v>
      </c>
      <c r="L43">
        <v>10.68</v>
      </c>
      <c r="M43">
        <v>42.98</v>
      </c>
      <c r="N43" s="135">
        <v>28.16</v>
      </c>
      <c r="O43" s="135">
        <v>28.17</v>
      </c>
      <c r="P43" s="135">
        <v>28.17</v>
      </c>
      <c r="Q43">
        <v>10.37</v>
      </c>
      <c r="R43">
        <v>104.08</v>
      </c>
      <c r="S43">
        <v>0</v>
      </c>
      <c r="T43">
        <v>46.27</v>
      </c>
      <c r="U43">
        <v>15.42</v>
      </c>
      <c r="V43">
        <v>15.43</v>
      </c>
      <c r="W43">
        <v>187.18</v>
      </c>
      <c r="X43">
        <v>37.43</v>
      </c>
      <c r="Y43">
        <v>58.74</v>
      </c>
      <c r="Z43">
        <v>32.94</v>
      </c>
      <c r="AA43">
        <v>98.67</v>
      </c>
      <c r="AB43">
        <v>49.33</v>
      </c>
    </row>
    <row r="44" spans="1:28">
      <c r="A44" t="s">
        <v>86</v>
      </c>
      <c r="B44" s="75">
        <v>215.24</v>
      </c>
      <c r="C44" s="75">
        <v>0</v>
      </c>
      <c r="D44" s="135">
        <f t="shared" si="0"/>
        <v>84.5</v>
      </c>
      <c r="E44" s="75"/>
      <c r="F44" s="78">
        <v>13.6</v>
      </c>
      <c r="G44" s="78">
        <v>13.6</v>
      </c>
      <c r="H44" s="78">
        <v>13.94</v>
      </c>
      <c r="I44">
        <v>115.99</v>
      </c>
      <c r="J44">
        <v>271.58</v>
      </c>
      <c r="K44">
        <v>101.15</v>
      </c>
      <c r="L44">
        <v>10.68</v>
      </c>
      <c r="M44">
        <v>43.21</v>
      </c>
      <c r="N44" s="135">
        <v>28.16</v>
      </c>
      <c r="O44" s="135">
        <v>28.17</v>
      </c>
      <c r="P44" s="135">
        <v>28.17</v>
      </c>
      <c r="Q44">
        <v>10.37</v>
      </c>
      <c r="R44">
        <v>109.16</v>
      </c>
      <c r="S44">
        <v>0</v>
      </c>
      <c r="T44">
        <v>48.22</v>
      </c>
      <c r="U44">
        <v>16.07</v>
      </c>
      <c r="V44">
        <v>16.079999999999998</v>
      </c>
      <c r="W44">
        <v>191.86</v>
      </c>
      <c r="X44">
        <v>38.369999999999997</v>
      </c>
      <c r="Y44">
        <v>64.33</v>
      </c>
      <c r="Z44">
        <v>34.200000000000003</v>
      </c>
      <c r="AA44">
        <v>98.67</v>
      </c>
      <c r="AB44">
        <v>49.33</v>
      </c>
    </row>
    <row r="45" spans="1:28">
      <c r="A45" t="s">
        <v>87</v>
      </c>
      <c r="B45" s="75">
        <v>215.24</v>
      </c>
      <c r="C45" s="75">
        <v>0</v>
      </c>
      <c r="D45" s="135">
        <f t="shared" si="0"/>
        <v>84.5</v>
      </c>
      <c r="E45" s="75"/>
      <c r="F45" s="78">
        <v>14.02</v>
      </c>
      <c r="G45" s="78">
        <v>14.02</v>
      </c>
      <c r="H45" s="78">
        <v>14.37</v>
      </c>
      <c r="I45">
        <v>115.99</v>
      </c>
      <c r="J45">
        <v>271.58</v>
      </c>
      <c r="K45">
        <v>101.15</v>
      </c>
      <c r="L45">
        <v>10.68</v>
      </c>
      <c r="M45">
        <v>43.22</v>
      </c>
      <c r="N45" s="135">
        <v>28.16</v>
      </c>
      <c r="O45" s="135">
        <v>28.17</v>
      </c>
      <c r="P45" s="135">
        <v>28.17</v>
      </c>
      <c r="Q45">
        <v>10.37</v>
      </c>
      <c r="R45">
        <v>23.4</v>
      </c>
      <c r="S45">
        <v>0</v>
      </c>
      <c r="T45">
        <v>77.81</v>
      </c>
      <c r="U45">
        <v>25.94</v>
      </c>
      <c r="V45">
        <v>25.93</v>
      </c>
      <c r="W45">
        <v>197.63</v>
      </c>
      <c r="X45">
        <v>39.520000000000003</v>
      </c>
      <c r="Y45">
        <v>67.069999999999993</v>
      </c>
      <c r="Z45">
        <v>41.85</v>
      </c>
      <c r="AA45">
        <v>98.67</v>
      </c>
      <c r="AB45">
        <v>49.33</v>
      </c>
    </row>
    <row r="46" spans="1:28">
      <c r="A46" t="s">
        <v>88</v>
      </c>
      <c r="B46" s="75">
        <v>215.24</v>
      </c>
      <c r="C46" s="75">
        <v>0</v>
      </c>
      <c r="D46" s="135">
        <f t="shared" si="0"/>
        <v>84.5</v>
      </c>
      <c r="E46" s="75"/>
      <c r="F46" s="78">
        <v>14.45</v>
      </c>
      <c r="G46" s="78">
        <v>14.45</v>
      </c>
      <c r="H46" s="78">
        <v>14.8</v>
      </c>
      <c r="I46">
        <v>115.99</v>
      </c>
      <c r="J46">
        <v>271.58</v>
      </c>
      <c r="K46">
        <v>101.15</v>
      </c>
      <c r="L46">
        <v>10.68</v>
      </c>
      <c r="M46">
        <v>43.31</v>
      </c>
      <c r="N46" s="135">
        <v>28.16</v>
      </c>
      <c r="O46" s="135">
        <v>28.17</v>
      </c>
      <c r="P46" s="135">
        <v>28.17</v>
      </c>
      <c r="Q46">
        <v>10.37</v>
      </c>
      <c r="R46">
        <v>23.5</v>
      </c>
      <c r="S46">
        <v>0</v>
      </c>
      <c r="T46">
        <v>79.319999999999993</v>
      </c>
      <c r="U46">
        <v>26.44</v>
      </c>
      <c r="V46">
        <v>26.44</v>
      </c>
      <c r="W46">
        <v>202.06</v>
      </c>
      <c r="X46">
        <v>40.409999999999997</v>
      </c>
      <c r="Y46">
        <v>69.510000000000005</v>
      </c>
      <c r="Z46">
        <v>43.31</v>
      </c>
      <c r="AA46">
        <v>98.67</v>
      </c>
      <c r="AB46">
        <v>49.33</v>
      </c>
    </row>
    <row r="47" spans="1:28">
      <c r="A47" t="s">
        <v>89</v>
      </c>
      <c r="B47" s="75">
        <v>215.24</v>
      </c>
      <c r="C47" s="75">
        <v>0</v>
      </c>
      <c r="D47" s="135">
        <f t="shared" si="0"/>
        <v>84.5</v>
      </c>
      <c r="E47" s="75"/>
      <c r="F47" s="78">
        <v>14.83</v>
      </c>
      <c r="G47" s="78">
        <v>14.83</v>
      </c>
      <c r="H47" s="78">
        <v>15.2</v>
      </c>
      <c r="I47">
        <v>115.99</v>
      </c>
      <c r="J47">
        <v>271.58</v>
      </c>
      <c r="K47">
        <v>101.15</v>
      </c>
      <c r="L47">
        <v>10.68</v>
      </c>
      <c r="M47">
        <v>43.38</v>
      </c>
      <c r="N47" s="135">
        <v>28.16</v>
      </c>
      <c r="O47" s="135">
        <v>28.17</v>
      </c>
      <c r="P47" s="135">
        <v>28.17</v>
      </c>
      <c r="Q47">
        <v>10.76</v>
      </c>
      <c r="R47">
        <v>23.71</v>
      </c>
      <c r="S47">
        <v>0</v>
      </c>
      <c r="T47">
        <v>81.319999999999993</v>
      </c>
      <c r="U47">
        <v>27.11</v>
      </c>
      <c r="V47">
        <v>27.1</v>
      </c>
      <c r="W47">
        <v>206.02</v>
      </c>
      <c r="X47">
        <v>41.2</v>
      </c>
      <c r="Y47">
        <v>71.44</v>
      </c>
      <c r="Z47">
        <v>44.46</v>
      </c>
      <c r="AA47">
        <v>98.67</v>
      </c>
      <c r="AB47">
        <v>49.33</v>
      </c>
    </row>
    <row r="48" spans="1:28">
      <c r="A48" t="s">
        <v>90</v>
      </c>
      <c r="B48" s="75">
        <v>215.24</v>
      </c>
      <c r="C48" s="75">
        <v>0</v>
      </c>
      <c r="D48" s="135">
        <f t="shared" si="0"/>
        <v>84.5</v>
      </c>
      <c r="E48" s="75"/>
      <c r="F48" s="78">
        <v>15.16</v>
      </c>
      <c r="G48" s="78">
        <v>15.16</v>
      </c>
      <c r="H48" s="78">
        <v>15.54</v>
      </c>
      <c r="I48">
        <v>115.99</v>
      </c>
      <c r="J48">
        <v>271.58</v>
      </c>
      <c r="K48">
        <v>101.15</v>
      </c>
      <c r="L48">
        <v>10.68</v>
      </c>
      <c r="M48">
        <v>43.54</v>
      </c>
      <c r="N48" s="135">
        <v>28.16</v>
      </c>
      <c r="O48" s="135">
        <v>28.17</v>
      </c>
      <c r="P48" s="135">
        <v>28.17</v>
      </c>
      <c r="Q48">
        <v>10.76</v>
      </c>
      <c r="R48">
        <v>23.93</v>
      </c>
      <c r="S48">
        <v>0</v>
      </c>
      <c r="T48">
        <v>83.2</v>
      </c>
      <c r="U48">
        <v>27.73</v>
      </c>
      <c r="V48">
        <v>27.73</v>
      </c>
      <c r="W48">
        <v>207.02</v>
      </c>
      <c r="X48">
        <v>41.4</v>
      </c>
      <c r="Y48">
        <v>72.64</v>
      </c>
      <c r="Z48">
        <v>45.04</v>
      </c>
      <c r="AA48">
        <v>98.67</v>
      </c>
      <c r="AB48">
        <v>49.33</v>
      </c>
    </row>
    <row r="49" spans="1:28">
      <c r="A49" t="s">
        <v>91</v>
      </c>
      <c r="B49" s="75">
        <v>215.24</v>
      </c>
      <c r="C49" s="75">
        <v>0</v>
      </c>
      <c r="D49" s="135">
        <f t="shared" si="0"/>
        <v>84.5</v>
      </c>
      <c r="E49" s="75"/>
      <c r="F49" s="78">
        <v>15.32</v>
      </c>
      <c r="G49" s="78">
        <v>15.32</v>
      </c>
      <c r="H49" s="78">
        <v>15.7</v>
      </c>
      <c r="I49">
        <v>115.99</v>
      </c>
      <c r="J49">
        <v>271.58</v>
      </c>
      <c r="K49">
        <v>101.15</v>
      </c>
      <c r="L49">
        <v>10.68</v>
      </c>
      <c r="M49">
        <v>43.57</v>
      </c>
      <c r="N49" s="135">
        <v>28.16</v>
      </c>
      <c r="O49" s="135">
        <v>28.17</v>
      </c>
      <c r="P49" s="135">
        <v>28.17</v>
      </c>
      <c r="Q49">
        <v>0</v>
      </c>
      <c r="R49">
        <v>27.4</v>
      </c>
      <c r="S49">
        <v>0</v>
      </c>
      <c r="T49">
        <v>105.17</v>
      </c>
      <c r="U49">
        <v>35.06</v>
      </c>
      <c r="V49">
        <v>35.049999999999997</v>
      </c>
      <c r="W49">
        <v>207.02</v>
      </c>
      <c r="X49">
        <v>41.4</v>
      </c>
      <c r="Y49">
        <v>73.11</v>
      </c>
      <c r="Z49">
        <v>46.64</v>
      </c>
      <c r="AA49">
        <v>98.67</v>
      </c>
      <c r="AB49">
        <v>49.33</v>
      </c>
    </row>
    <row r="50" spans="1:28">
      <c r="A50" t="s">
        <v>92</v>
      </c>
      <c r="B50" s="75">
        <v>215.24</v>
      </c>
      <c r="C50" s="75">
        <v>0</v>
      </c>
      <c r="D50" s="135">
        <f t="shared" si="0"/>
        <v>84.5</v>
      </c>
      <c r="E50" s="75"/>
      <c r="F50" s="78">
        <v>15.48</v>
      </c>
      <c r="G50" s="78">
        <v>15.48</v>
      </c>
      <c r="H50" s="78">
        <v>15.87</v>
      </c>
      <c r="I50">
        <v>115.99</v>
      </c>
      <c r="J50">
        <v>271.58</v>
      </c>
      <c r="K50">
        <v>101.15</v>
      </c>
      <c r="L50">
        <v>10.68</v>
      </c>
      <c r="M50">
        <v>43.76</v>
      </c>
      <c r="N50" s="135">
        <v>28.16</v>
      </c>
      <c r="O50" s="135">
        <v>28.17</v>
      </c>
      <c r="P50" s="135">
        <v>28.17</v>
      </c>
      <c r="Q50">
        <v>0</v>
      </c>
      <c r="R50">
        <v>25.56</v>
      </c>
      <c r="S50">
        <v>0</v>
      </c>
      <c r="T50">
        <v>106.32</v>
      </c>
      <c r="U50">
        <v>35.44</v>
      </c>
      <c r="V50">
        <v>35.44</v>
      </c>
      <c r="W50">
        <v>207.02</v>
      </c>
      <c r="X50">
        <v>41.4</v>
      </c>
      <c r="Y50">
        <v>73.31</v>
      </c>
      <c r="Z50">
        <v>46.3</v>
      </c>
      <c r="AA50">
        <v>98.67</v>
      </c>
      <c r="AB50">
        <v>49.33</v>
      </c>
    </row>
    <row r="51" spans="1:28">
      <c r="A51" t="s">
        <v>93</v>
      </c>
      <c r="B51" s="75">
        <v>215.24</v>
      </c>
      <c r="C51" s="75">
        <v>0</v>
      </c>
      <c r="D51" s="135">
        <f t="shared" si="0"/>
        <v>84.5</v>
      </c>
      <c r="E51" s="75"/>
      <c r="F51" s="78">
        <v>15.54</v>
      </c>
      <c r="G51" s="78">
        <v>15.54</v>
      </c>
      <c r="H51" s="78">
        <v>15.92</v>
      </c>
      <c r="I51">
        <v>66.34</v>
      </c>
      <c r="J51">
        <v>271.58</v>
      </c>
      <c r="K51">
        <v>101.15</v>
      </c>
      <c r="L51">
        <v>10.68</v>
      </c>
      <c r="M51">
        <v>43.97</v>
      </c>
      <c r="N51" s="135">
        <v>28.16</v>
      </c>
      <c r="O51" s="135">
        <v>28.17</v>
      </c>
      <c r="P51" s="135">
        <v>28.17</v>
      </c>
      <c r="Q51">
        <v>0</v>
      </c>
      <c r="R51">
        <v>85.8</v>
      </c>
      <c r="S51">
        <v>0</v>
      </c>
      <c r="T51">
        <v>107.32</v>
      </c>
      <c r="U51">
        <v>35.770000000000003</v>
      </c>
      <c r="V51">
        <v>35.770000000000003</v>
      </c>
      <c r="W51">
        <v>207.02</v>
      </c>
      <c r="X51">
        <v>41.4</v>
      </c>
      <c r="Y51">
        <v>75.8</v>
      </c>
      <c r="Z51">
        <v>46.69</v>
      </c>
      <c r="AA51">
        <v>98.67</v>
      </c>
      <c r="AB51">
        <v>49.33</v>
      </c>
    </row>
    <row r="52" spans="1:28">
      <c r="A52" t="s">
        <v>94</v>
      </c>
      <c r="B52" s="75">
        <v>215.24</v>
      </c>
      <c r="C52" s="75">
        <v>0</v>
      </c>
      <c r="D52" s="135">
        <f t="shared" si="0"/>
        <v>84.5</v>
      </c>
      <c r="E52" s="75"/>
      <c r="F52" s="78">
        <v>15.59</v>
      </c>
      <c r="G52" s="78">
        <v>15.59</v>
      </c>
      <c r="H52" s="78">
        <v>15.98</v>
      </c>
      <c r="I52">
        <v>66.34</v>
      </c>
      <c r="J52">
        <v>271.58</v>
      </c>
      <c r="K52">
        <v>101.15</v>
      </c>
      <c r="L52">
        <v>10.68</v>
      </c>
      <c r="M52">
        <v>43.81</v>
      </c>
      <c r="N52" s="135">
        <v>28.16</v>
      </c>
      <c r="O52" s="135">
        <v>28.17</v>
      </c>
      <c r="P52" s="135">
        <v>28.17</v>
      </c>
      <c r="Q52">
        <v>0</v>
      </c>
      <c r="R52">
        <v>84.85</v>
      </c>
      <c r="S52">
        <v>0</v>
      </c>
      <c r="T52">
        <v>107.77</v>
      </c>
      <c r="U52">
        <v>35.92</v>
      </c>
      <c r="V52">
        <v>35.92</v>
      </c>
      <c r="W52">
        <v>207.02</v>
      </c>
      <c r="X52">
        <v>41.4</v>
      </c>
      <c r="Y52">
        <v>75.55</v>
      </c>
      <c r="Z52">
        <v>45.99</v>
      </c>
      <c r="AA52">
        <v>98.67</v>
      </c>
      <c r="AB52">
        <v>49.33</v>
      </c>
    </row>
    <row r="53" spans="1:28">
      <c r="A53" t="s">
        <v>95</v>
      </c>
      <c r="B53" s="75">
        <v>215.24</v>
      </c>
      <c r="C53" s="75">
        <v>0</v>
      </c>
      <c r="D53" s="135">
        <f t="shared" si="0"/>
        <v>84.5</v>
      </c>
      <c r="E53" s="75"/>
      <c r="F53" s="78">
        <v>15.62</v>
      </c>
      <c r="G53" s="78">
        <v>15.62</v>
      </c>
      <c r="H53" s="78">
        <v>16</v>
      </c>
      <c r="I53">
        <v>66.34</v>
      </c>
      <c r="J53">
        <v>271.58</v>
      </c>
      <c r="K53">
        <v>101.15</v>
      </c>
      <c r="L53">
        <v>10.68</v>
      </c>
      <c r="M53">
        <v>44.17</v>
      </c>
      <c r="N53" s="135">
        <v>28.16</v>
      </c>
      <c r="O53" s="135">
        <v>28.17</v>
      </c>
      <c r="P53" s="135">
        <v>28.17</v>
      </c>
      <c r="Q53">
        <v>0</v>
      </c>
      <c r="R53">
        <v>83.91</v>
      </c>
      <c r="S53">
        <v>0</v>
      </c>
      <c r="T53">
        <v>110.16</v>
      </c>
      <c r="U53">
        <v>36.72</v>
      </c>
      <c r="V53">
        <v>36.72</v>
      </c>
      <c r="W53">
        <v>207.02</v>
      </c>
      <c r="X53">
        <v>41.4</v>
      </c>
      <c r="Y53">
        <v>75.3</v>
      </c>
      <c r="Z53">
        <v>46.32</v>
      </c>
      <c r="AA53">
        <v>98.67</v>
      </c>
      <c r="AB53">
        <v>49.33</v>
      </c>
    </row>
    <row r="54" spans="1:28">
      <c r="A54" t="s">
        <v>96</v>
      </c>
      <c r="B54" s="75">
        <v>215.24</v>
      </c>
      <c r="C54" s="75">
        <v>0</v>
      </c>
      <c r="D54" s="135">
        <f t="shared" si="0"/>
        <v>84.5</v>
      </c>
      <c r="E54" s="75"/>
      <c r="F54" s="78">
        <v>15.54</v>
      </c>
      <c r="G54" s="78">
        <v>15.54</v>
      </c>
      <c r="H54" s="78">
        <v>15.92</v>
      </c>
      <c r="I54">
        <v>66.34</v>
      </c>
      <c r="J54">
        <v>271.58</v>
      </c>
      <c r="K54">
        <v>101.15</v>
      </c>
      <c r="L54">
        <v>10.68</v>
      </c>
      <c r="M54">
        <v>44.72</v>
      </c>
      <c r="N54" s="135">
        <v>28.16</v>
      </c>
      <c r="O54" s="135">
        <v>28.17</v>
      </c>
      <c r="P54" s="135">
        <v>28.17</v>
      </c>
      <c r="Q54">
        <v>0</v>
      </c>
      <c r="R54">
        <v>83.6</v>
      </c>
      <c r="S54">
        <v>0</v>
      </c>
      <c r="T54">
        <v>108.91</v>
      </c>
      <c r="U54">
        <v>36.299999999999997</v>
      </c>
      <c r="V54">
        <v>36.299999999999997</v>
      </c>
      <c r="W54">
        <v>207.02</v>
      </c>
      <c r="X54">
        <v>41.4</v>
      </c>
      <c r="Y54">
        <v>75.459999999999994</v>
      </c>
      <c r="Z54">
        <v>46.81</v>
      </c>
      <c r="AA54">
        <v>98.67</v>
      </c>
      <c r="AB54">
        <v>49.33</v>
      </c>
    </row>
    <row r="55" spans="1:28">
      <c r="A55" t="s">
        <v>97</v>
      </c>
      <c r="B55" s="75">
        <v>215.24</v>
      </c>
      <c r="C55" s="75">
        <v>0</v>
      </c>
      <c r="D55" s="135">
        <f t="shared" si="0"/>
        <v>84.5</v>
      </c>
      <c r="E55" s="75"/>
      <c r="F55" s="78">
        <v>15.42</v>
      </c>
      <c r="G55" s="78">
        <v>15.42</v>
      </c>
      <c r="H55" s="78">
        <v>15.82</v>
      </c>
      <c r="I55">
        <v>66.34</v>
      </c>
      <c r="J55">
        <v>271.58</v>
      </c>
      <c r="K55">
        <v>101.15</v>
      </c>
      <c r="L55">
        <v>10.68</v>
      </c>
      <c r="M55">
        <v>44.41</v>
      </c>
      <c r="N55" s="135">
        <v>28.16</v>
      </c>
      <c r="O55" s="135">
        <v>28.17</v>
      </c>
      <c r="P55" s="135">
        <v>28.17</v>
      </c>
      <c r="Q55">
        <v>0</v>
      </c>
      <c r="R55">
        <v>80.19</v>
      </c>
      <c r="S55">
        <v>0</v>
      </c>
      <c r="T55">
        <v>108.61</v>
      </c>
      <c r="U55">
        <v>36.200000000000003</v>
      </c>
      <c r="V55">
        <v>36.200000000000003</v>
      </c>
      <c r="W55">
        <v>207.02</v>
      </c>
      <c r="X55">
        <v>41.4</v>
      </c>
      <c r="Y55">
        <v>74.849999999999994</v>
      </c>
      <c r="Z55">
        <v>47.55</v>
      </c>
      <c r="AA55">
        <v>98.67</v>
      </c>
      <c r="AB55">
        <v>49.33</v>
      </c>
    </row>
    <row r="56" spans="1:28">
      <c r="A56" t="s">
        <v>98</v>
      </c>
      <c r="B56" s="75">
        <v>215.24</v>
      </c>
      <c r="C56" s="75">
        <v>0</v>
      </c>
      <c r="D56" s="135">
        <f t="shared" si="0"/>
        <v>84.5</v>
      </c>
      <c r="E56" s="75"/>
      <c r="F56" s="78">
        <v>13.71</v>
      </c>
      <c r="G56" s="78">
        <v>13.71</v>
      </c>
      <c r="H56" s="78">
        <v>14.05</v>
      </c>
      <c r="I56">
        <v>66.34</v>
      </c>
      <c r="J56">
        <v>271.58</v>
      </c>
      <c r="K56">
        <v>101.15</v>
      </c>
      <c r="L56">
        <v>10.68</v>
      </c>
      <c r="M56">
        <v>44.89</v>
      </c>
      <c r="N56" s="135">
        <v>28.16</v>
      </c>
      <c r="O56" s="135">
        <v>28.17</v>
      </c>
      <c r="P56" s="135">
        <v>28.17</v>
      </c>
      <c r="Q56">
        <v>0</v>
      </c>
      <c r="R56">
        <v>79.040000000000006</v>
      </c>
      <c r="S56">
        <v>0</v>
      </c>
      <c r="T56">
        <v>111.45</v>
      </c>
      <c r="U56">
        <v>37.15</v>
      </c>
      <c r="V56">
        <v>37.14</v>
      </c>
      <c r="W56">
        <v>207.02</v>
      </c>
      <c r="X56">
        <v>41.4</v>
      </c>
      <c r="Y56">
        <v>74.33</v>
      </c>
      <c r="Z56">
        <v>46.04</v>
      </c>
      <c r="AA56">
        <v>98.67</v>
      </c>
      <c r="AB56">
        <v>49.33</v>
      </c>
    </row>
    <row r="57" spans="1:28">
      <c r="A57" t="s">
        <v>99</v>
      </c>
      <c r="B57" s="75">
        <v>215.24</v>
      </c>
      <c r="C57" s="75">
        <v>0</v>
      </c>
      <c r="D57" s="135">
        <f t="shared" si="0"/>
        <v>84.5</v>
      </c>
      <c r="E57" s="75"/>
      <c r="F57" s="78">
        <v>13.56</v>
      </c>
      <c r="G57" s="78">
        <v>13.56</v>
      </c>
      <c r="H57" s="78">
        <v>13.9</v>
      </c>
      <c r="I57">
        <v>66.34</v>
      </c>
      <c r="J57">
        <v>271.58</v>
      </c>
      <c r="K57">
        <v>101.15</v>
      </c>
      <c r="L57">
        <v>10.68</v>
      </c>
      <c r="M57">
        <v>44.56</v>
      </c>
      <c r="N57" s="135">
        <v>28.16</v>
      </c>
      <c r="O57" s="135">
        <v>28.17</v>
      </c>
      <c r="P57" s="135">
        <v>28.17</v>
      </c>
      <c r="Q57">
        <v>0</v>
      </c>
      <c r="R57">
        <v>90.62</v>
      </c>
      <c r="S57">
        <v>0</v>
      </c>
      <c r="T57">
        <v>109.62</v>
      </c>
      <c r="U57">
        <v>36.54</v>
      </c>
      <c r="V57">
        <v>36.54</v>
      </c>
      <c r="W57">
        <v>207.02</v>
      </c>
      <c r="X57">
        <v>41.4</v>
      </c>
      <c r="Y57">
        <v>73.87</v>
      </c>
      <c r="Z57">
        <v>37.380000000000003</v>
      </c>
      <c r="AA57">
        <v>98.67</v>
      </c>
      <c r="AB57">
        <v>49.33</v>
      </c>
    </row>
    <row r="58" spans="1:28">
      <c r="A58" t="s">
        <v>100</v>
      </c>
      <c r="B58" s="75">
        <v>215.24</v>
      </c>
      <c r="C58" s="75">
        <v>0</v>
      </c>
      <c r="D58" s="135">
        <f t="shared" si="0"/>
        <v>84.5</v>
      </c>
      <c r="E58" s="75"/>
      <c r="F58" s="78">
        <v>13.48</v>
      </c>
      <c r="G58" s="78">
        <v>13.48</v>
      </c>
      <c r="H58" s="78">
        <v>13.81</v>
      </c>
      <c r="I58">
        <v>66.34</v>
      </c>
      <c r="J58">
        <v>271.58</v>
      </c>
      <c r="K58">
        <v>101.15</v>
      </c>
      <c r="L58">
        <v>10.68</v>
      </c>
      <c r="M58">
        <v>44.7</v>
      </c>
      <c r="N58" s="135">
        <v>28.16</v>
      </c>
      <c r="O58" s="135">
        <v>28.17</v>
      </c>
      <c r="P58" s="135">
        <v>28.17</v>
      </c>
      <c r="Q58">
        <v>0</v>
      </c>
      <c r="R58">
        <v>88.41</v>
      </c>
      <c r="S58">
        <v>0</v>
      </c>
      <c r="T58">
        <v>110.12</v>
      </c>
      <c r="U58">
        <v>36.71</v>
      </c>
      <c r="V58">
        <v>36.700000000000003</v>
      </c>
      <c r="W58">
        <v>207.02</v>
      </c>
      <c r="X58">
        <v>41.4</v>
      </c>
      <c r="Y58">
        <v>58.55</v>
      </c>
      <c r="Z58">
        <v>36.56</v>
      </c>
      <c r="AA58">
        <v>98.67</v>
      </c>
      <c r="AB58">
        <v>49.33</v>
      </c>
    </row>
    <row r="59" spans="1:28">
      <c r="A59" t="s">
        <v>101</v>
      </c>
      <c r="B59" s="75">
        <v>215.24</v>
      </c>
      <c r="C59" s="75">
        <v>0</v>
      </c>
      <c r="D59" s="135">
        <f t="shared" si="0"/>
        <v>84.5</v>
      </c>
      <c r="E59" s="75"/>
      <c r="F59" s="78">
        <v>12.91</v>
      </c>
      <c r="G59" s="78">
        <v>12.91</v>
      </c>
      <c r="H59" s="78">
        <v>13.23</v>
      </c>
      <c r="I59">
        <v>66.34</v>
      </c>
      <c r="J59">
        <v>271.58</v>
      </c>
      <c r="K59">
        <v>101.15</v>
      </c>
      <c r="L59">
        <v>10.68</v>
      </c>
      <c r="M59">
        <v>44.73</v>
      </c>
      <c r="N59" s="135">
        <v>28.16</v>
      </c>
      <c r="O59" s="135">
        <v>28.17</v>
      </c>
      <c r="P59" s="135">
        <v>28.17</v>
      </c>
      <c r="Q59">
        <v>0</v>
      </c>
      <c r="R59">
        <v>86.04</v>
      </c>
      <c r="S59">
        <v>0</v>
      </c>
      <c r="T59">
        <v>89.83</v>
      </c>
      <c r="U59">
        <v>29.94</v>
      </c>
      <c r="V59">
        <v>29.95</v>
      </c>
      <c r="W59">
        <v>207.02</v>
      </c>
      <c r="X59">
        <v>41.4</v>
      </c>
      <c r="Y59">
        <v>57.79</v>
      </c>
      <c r="Z59">
        <v>35.619999999999997</v>
      </c>
      <c r="AA59">
        <v>98.67</v>
      </c>
      <c r="AB59">
        <v>49.33</v>
      </c>
    </row>
    <row r="60" spans="1:28">
      <c r="A60" t="s">
        <v>102</v>
      </c>
      <c r="B60" s="75">
        <v>215.24</v>
      </c>
      <c r="C60" s="75">
        <v>0</v>
      </c>
      <c r="D60" s="135">
        <f t="shared" si="0"/>
        <v>84.5</v>
      </c>
      <c r="E60" s="75"/>
      <c r="F60" s="78">
        <v>12.55</v>
      </c>
      <c r="G60" s="78">
        <v>12.55</v>
      </c>
      <c r="H60" s="78">
        <v>12.86</v>
      </c>
      <c r="I60">
        <v>66.34</v>
      </c>
      <c r="J60">
        <v>271.58</v>
      </c>
      <c r="K60">
        <v>101.15</v>
      </c>
      <c r="L60">
        <v>10.68</v>
      </c>
      <c r="M60">
        <v>44.05</v>
      </c>
      <c r="N60" s="135">
        <v>28.16</v>
      </c>
      <c r="O60" s="135">
        <v>28.17</v>
      </c>
      <c r="P60" s="135">
        <v>28.17</v>
      </c>
      <c r="Q60">
        <v>0</v>
      </c>
      <c r="R60">
        <v>81.25</v>
      </c>
      <c r="S60">
        <v>0</v>
      </c>
      <c r="T60">
        <v>89.23</v>
      </c>
      <c r="U60">
        <v>29.74</v>
      </c>
      <c r="V60">
        <v>29.75</v>
      </c>
      <c r="W60">
        <v>207.02</v>
      </c>
      <c r="X60">
        <v>41.4</v>
      </c>
      <c r="Y60">
        <v>57.1</v>
      </c>
      <c r="Z60">
        <v>34.75</v>
      </c>
      <c r="AA60">
        <v>98.67</v>
      </c>
      <c r="AB60">
        <v>49.33</v>
      </c>
    </row>
    <row r="61" spans="1:28">
      <c r="A61" t="s">
        <v>103</v>
      </c>
      <c r="B61" s="75">
        <v>215.24</v>
      </c>
      <c r="C61" s="75">
        <v>0</v>
      </c>
      <c r="D61" s="135">
        <f t="shared" si="0"/>
        <v>84.5</v>
      </c>
      <c r="E61" s="75"/>
      <c r="F61" s="78">
        <v>12.05</v>
      </c>
      <c r="G61" s="78">
        <v>12.05</v>
      </c>
      <c r="H61" s="78">
        <v>12.35</v>
      </c>
      <c r="I61">
        <v>66.34</v>
      </c>
      <c r="J61">
        <v>271.58</v>
      </c>
      <c r="K61">
        <v>101.15</v>
      </c>
      <c r="L61">
        <v>10.68</v>
      </c>
      <c r="M61">
        <v>44.98</v>
      </c>
      <c r="N61" s="135">
        <v>28.16</v>
      </c>
      <c r="O61" s="135">
        <v>28.17</v>
      </c>
      <c r="P61" s="135">
        <v>28.17</v>
      </c>
      <c r="Q61">
        <v>0</v>
      </c>
      <c r="R61">
        <v>76.98</v>
      </c>
      <c r="S61">
        <v>0</v>
      </c>
      <c r="T61">
        <v>88.32</v>
      </c>
      <c r="U61">
        <v>29.44</v>
      </c>
      <c r="V61">
        <v>29.44</v>
      </c>
      <c r="W61">
        <v>205.51</v>
      </c>
      <c r="X61">
        <v>41.1</v>
      </c>
      <c r="Y61">
        <v>56.02</v>
      </c>
      <c r="Z61">
        <v>33.979999999999997</v>
      </c>
      <c r="AA61">
        <v>98.67</v>
      </c>
      <c r="AB61">
        <v>49.33</v>
      </c>
    </row>
    <row r="62" spans="1:28">
      <c r="A62" t="s">
        <v>104</v>
      </c>
      <c r="B62" s="75">
        <v>215.24</v>
      </c>
      <c r="C62" s="75">
        <v>0</v>
      </c>
      <c r="D62" s="135">
        <f t="shared" si="0"/>
        <v>84.5</v>
      </c>
      <c r="E62" s="75"/>
      <c r="F62" s="78">
        <v>11.63</v>
      </c>
      <c r="G62" s="78">
        <v>11.63</v>
      </c>
      <c r="H62" s="78">
        <v>11.92</v>
      </c>
      <c r="I62">
        <v>66.34</v>
      </c>
      <c r="J62">
        <v>271.58</v>
      </c>
      <c r="K62">
        <v>101.15</v>
      </c>
      <c r="L62">
        <v>10.68</v>
      </c>
      <c r="M62">
        <v>44.12</v>
      </c>
      <c r="N62" s="135">
        <v>28.16</v>
      </c>
      <c r="O62" s="135">
        <v>28.17</v>
      </c>
      <c r="P62" s="135">
        <v>28.17</v>
      </c>
      <c r="Q62">
        <v>0</v>
      </c>
      <c r="R62">
        <v>71.459999999999994</v>
      </c>
      <c r="S62">
        <v>0</v>
      </c>
      <c r="T62">
        <v>87.34</v>
      </c>
      <c r="U62">
        <v>29.11</v>
      </c>
      <c r="V62">
        <v>29.12</v>
      </c>
      <c r="W62">
        <v>203.25</v>
      </c>
      <c r="X62">
        <v>40.65</v>
      </c>
      <c r="Y62">
        <v>53.88</v>
      </c>
      <c r="Z62">
        <v>33.06</v>
      </c>
      <c r="AA62">
        <v>98.67</v>
      </c>
      <c r="AB62">
        <v>49.33</v>
      </c>
    </row>
    <row r="63" spans="1:28">
      <c r="A63" t="s">
        <v>105</v>
      </c>
      <c r="B63" s="75">
        <v>261.29000000000002</v>
      </c>
      <c r="C63" s="75">
        <v>0</v>
      </c>
      <c r="D63" s="135">
        <f t="shared" si="0"/>
        <v>84.5</v>
      </c>
      <c r="E63" s="75"/>
      <c r="F63" s="78">
        <v>11.18</v>
      </c>
      <c r="G63" s="78">
        <v>11.18</v>
      </c>
      <c r="H63" s="78">
        <v>11.45</v>
      </c>
      <c r="I63">
        <v>115.99</v>
      </c>
      <c r="J63">
        <v>271.58</v>
      </c>
      <c r="K63">
        <v>101.15</v>
      </c>
      <c r="L63">
        <v>10.68</v>
      </c>
      <c r="M63">
        <v>44.37</v>
      </c>
      <c r="N63" s="135">
        <v>28.16</v>
      </c>
      <c r="O63" s="135">
        <v>28.17</v>
      </c>
      <c r="P63" s="135">
        <v>28.17</v>
      </c>
      <c r="Q63">
        <v>0</v>
      </c>
      <c r="R63">
        <v>66.27</v>
      </c>
      <c r="S63">
        <v>0</v>
      </c>
      <c r="T63">
        <v>86.32</v>
      </c>
      <c r="U63">
        <v>28.77</v>
      </c>
      <c r="V63">
        <v>28.78</v>
      </c>
      <c r="W63">
        <v>200.33</v>
      </c>
      <c r="X63">
        <v>40.06</v>
      </c>
      <c r="Y63">
        <v>49.46</v>
      </c>
      <c r="Z63">
        <v>32</v>
      </c>
      <c r="AA63">
        <v>98.67</v>
      </c>
      <c r="AB63">
        <v>49.33</v>
      </c>
    </row>
    <row r="64" spans="1:28">
      <c r="A64" t="s">
        <v>106</v>
      </c>
      <c r="B64" s="75">
        <v>261.29000000000002</v>
      </c>
      <c r="C64" s="75">
        <v>0</v>
      </c>
      <c r="D64" s="135">
        <f t="shared" si="0"/>
        <v>84.5</v>
      </c>
      <c r="E64" s="75"/>
      <c r="F64" s="78">
        <v>10.62</v>
      </c>
      <c r="G64" s="78">
        <v>10.62</v>
      </c>
      <c r="H64" s="78">
        <v>10.87</v>
      </c>
      <c r="I64">
        <v>115.99</v>
      </c>
      <c r="J64">
        <v>271.58</v>
      </c>
      <c r="K64">
        <v>101.15</v>
      </c>
      <c r="L64">
        <v>10.68</v>
      </c>
      <c r="M64">
        <v>44.3</v>
      </c>
      <c r="N64" s="135">
        <v>28.16</v>
      </c>
      <c r="O64" s="135">
        <v>28.17</v>
      </c>
      <c r="P64" s="135">
        <v>28.17</v>
      </c>
      <c r="Q64">
        <v>0</v>
      </c>
      <c r="R64">
        <v>62.43</v>
      </c>
      <c r="S64">
        <v>0</v>
      </c>
      <c r="T64">
        <v>85.11</v>
      </c>
      <c r="U64">
        <v>28.37</v>
      </c>
      <c r="V64">
        <v>28.37</v>
      </c>
      <c r="W64">
        <v>191.98</v>
      </c>
      <c r="X64">
        <v>38.39</v>
      </c>
      <c r="Y64">
        <v>45.94</v>
      </c>
      <c r="Z64">
        <v>30.8</v>
      </c>
      <c r="AA64">
        <v>96.67</v>
      </c>
      <c r="AB64">
        <v>48.33</v>
      </c>
    </row>
    <row r="65" spans="1:28">
      <c r="A65" t="s">
        <v>107</v>
      </c>
      <c r="B65" s="75">
        <v>206.03</v>
      </c>
      <c r="C65" s="75">
        <v>0</v>
      </c>
      <c r="D65" s="135">
        <f t="shared" si="0"/>
        <v>84.5</v>
      </c>
      <c r="E65" s="75"/>
      <c r="F65" s="78">
        <v>10.09</v>
      </c>
      <c r="G65" s="78">
        <v>10.09</v>
      </c>
      <c r="H65" s="78">
        <v>10.35</v>
      </c>
      <c r="I65">
        <v>115.99</v>
      </c>
      <c r="J65">
        <v>271.58</v>
      </c>
      <c r="K65">
        <v>101.15</v>
      </c>
      <c r="L65">
        <v>10.68</v>
      </c>
      <c r="M65">
        <v>44.14</v>
      </c>
      <c r="N65" s="135">
        <v>28.16</v>
      </c>
      <c r="O65" s="135">
        <v>28.17</v>
      </c>
      <c r="P65" s="135">
        <v>28.17</v>
      </c>
      <c r="Q65">
        <v>10.76</v>
      </c>
      <c r="R65">
        <v>62</v>
      </c>
      <c r="S65">
        <v>0</v>
      </c>
      <c r="T65">
        <v>63.01</v>
      </c>
      <c r="U65">
        <v>21</v>
      </c>
      <c r="V65">
        <v>21</v>
      </c>
      <c r="W65">
        <v>188.1</v>
      </c>
      <c r="X65">
        <v>37.619999999999997</v>
      </c>
      <c r="Y65">
        <v>42.43</v>
      </c>
      <c r="Z65">
        <v>29.46</v>
      </c>
      <c r="AA65">
        <v>93.34</v>
      </c>
      <c r="AB65">
        <v>46.66</v>
      </c>
    </row>
    <row r="66" spans="1:28">
      <c r="A66" t="s">
        <v>108</v>
      </c>
      <c r="B66" s="75">
        <v>206.03</v>
      </c>
      <c r="C66" s="75">
        <v>0</v>
      </c>
      <c r="D66" s="135">
        <f t="shared" si="0"/>
        <v>84.5</v>
      </c>
      <c r="E66" s="75"/>
      <c r="F66" s="78">
        <v>9.39</v>
      </c>
      <c r="G66" s="78">
        <v>9.39</v>
      </c>
      <c r="H66" s="78">
        <v>9.6199999999999992</v>
      </c>
      <c r="I66">
        <v>115.99</v>
      </c>
      <c r="J66">
        <v>271.58</v>
      </c>
      <c r="K66">
        <v>101.15</v>
      </c>
      <c r="L66">
        <v>10.68</v>
      </c>
      <c r="M66">
        <v>44.17</v>
      </c>
      <c r="N66" s="135">
        <v>28.16</v>
      </c>
      <c r="O66" s="135">
        <v>28.17</v>
      </c>
      <c r="P66" s="135">
        <v>28.17</v>
      </c>
      <c r="Q66">
        <v>10.76</v>
      </c>
      <c r="R66">
        <v>57.38</v>
      </c>
      <c r="S66">
        <v>0</v>
      </c>
      <c r="T66">
        <v>65.89</v>
      </c>
      <c r="U66">
        <v>21.96</v>
      </c>
      <c r="V66">
        <v>21.97</v>
      </c>
      <c r="W66">
        <v>169.46</v>
      </c>
      <c r="X66">
        <v>33.89</v>
      </c>
      <c r="Y66">
        <v>38.520000000000003</v>
      </c>
      <c r="Z66">
        <v>28</v>
      </c>
      <c r="AA66">
        <v>86.67</v>
      </c>
      <c r="AB66">
        <v>43.33</v>
      </c>
    </row>
    <row r="67" spans="1:28">
      <c r="A67" t="s">
        <v>109</v>
      </c>
      <c r="B67" s="75">
        <v>206.03</v>
      </c>
      <c r="C67" s="75">
        <v>0</v>
      </c>
      <c r="D67" s="135">
        <f t="shared" si="0"/>
        <v>84.5</v>
      </c>
      <c r="E67" s="75"/>
      <c r="F67" s="78">
        <v>8.77</v>
      </c>
      <c r="G67" s="78">
        <v>8.77</v>
      </c>
      <c r="H67" s="78">
        <v>8.99</v>
      </c>
      <c r="I67">
        <v>115.99</v>
      </c>
      <c r="J67">
        <v>271.58</v>
      </c>
      <c r="K67">
        <v>101.15</v>
      </c>
      <c r="L67">
        <v>10.68</v>
      </c>
      <c r="M67">
        <v>43.88</v>
      </c>
      <c r="N67" s="135">
        <v>28.16</v>
      </c>
      <c r="O67" s="135">
        <v>28.17</v>
      </c>
      <c r="P67" s="135">
        <v>28.17</v>
      </c>
      <c r="Q67">
        <v>10.76</v>
      </c>
      <c r="R67">
        <v>52.03</v>
      </c>
      <c r="S67">
        <v>0</v>
      </c>
      <c r="T67">
        <v>67.010000000000005</v>
      </c>
      <c r="U67">
        <v>22.34</v>
      </c>
      <c r="V67">
        <v>22.33</v>
      </c>
      <c r="W67">
        <v>155.18</v>
      </c>
      <c r="X67">
        <v>31.04</v>
      </c>
      <c r="Y67">
        <v>44.18</v>
      </c>
      <c r="Z67">
        <v>26.04</v>
      </c>
      <c r="AA67">
        <v>80</v>
      </c>
      <c r="AB67">
        <v>40</v>
      </c>
    </row>
    <row r="68" spans="1:28">
      <c r="A68" t="s">
        <v>110</v>
      </c>
      <c r="B68" s="75">
        <v>206.03</v>
      </c>
      <c r="C68" s="75">
        <v>0</v>
      </c>
      <c r="D68" s="135">
        <f t="shared" ref="D68:D98" si="1">N68+O68+P68</f>
        <v>84.5</v>
      </c>
      <c r="E68" s="75"/>
      <c r="F68" s="78">
        <v>7.97</v>
      </c>
      <c r="G68" s="78">
        <v>7.97</v>
      </c>
      <c r="H68" s="78">
        <v>8.16</v>
      </c>
      <c r="I68">
        <v>115.99</v>
      </c>
      <c r="J68">
        <v>271.58</v>
      </c>
      <c r="K68">
        <v>101.15</v>
      </c>
      <c r="L68">
        <v>10.68</v>
      </c>
      <c r="M68">
        <v>44.39</v>
      </c>
      <c r="N68" s="135">
        <v>30.95</v>
      </c>
      <c r="O68" s="135">
        <v>22.59</v>
      </c>
      <c r="P68" s="135">
        <v>30.96</v>
      </c>
      <c r="Q68">
        <v>10.76</v>
      </c>
      <c r="R68">
        <v>46.18</v>
      </c>
      <c r="S68">
        <v>0</v>
      </c>
      <c r="T68">
        <v>68.099999999999994</v>
      </c>
      <c r="U68">
        <v>22.7</v>
      </c>
      <c r="V68">
        <v>22.69</v>
      </c>
      <c r="W68">
        <v>137.71</v>
      </c>
      <c r="X68">
        <v>27.54</v>
      </c>
      <c r="Y68">
        <v>57.78</v>
      </c>
      <c r="Z68">
        <v>23.85</v>
      </c>
      <c r="AA68">
        <v>73.34</v>
      </c>
      <c r="AB68">
        <v>36.659999999999997</v>
      </c>
    </row>
    <row r="69" spans="1:28">
      <c r="A69" t="s">
        <v>111</v>
      </c>
      <c r="B69" s="75">
        <v>206.03</v>
      </c>
      <c r="C69" s="75">
        <v>0</v>
      </c>
      <c r="D69" s="135">
        <f t="shared" si="1"/>
        <v>75.33</v>
      </c>
      <c r="E69" s="75"/>
      <c r="F69" s="78">
        <v>7.16</v>
      </c>
      <c r="G69" s="78">
        <v>7.16</v>
      </c>
      <c r="H69" s="78">
        <v>7.34</v>
      </c>
      <c r="I69">
        <v>115.99</v>
      </c>
      <c r="J69">
        <v>271.58</v>
      </c>
      <c r="K69">
        <v>101.15</v>
      </c>
      <c r="L69">
        <v>10.68</v>
      </c>
      <c r="M69">
        <v>44.55</v>
      </c>
      <c r="N69" s="135">
        <v>26.9</v>
      </c>
      <c r="O69" s="135">
        <v>21.52</v>
      </c>
      <c r="P69" s="135">
        <v>26.91</v>
      </c>
      <c r="Q69">
        <v>10.76</v>
      </c>
      <c r="R69">
        <v>49.11</v>
      </c>
      <c r="S69">
        <v>0</v>
      </c>
      <c r="T69">
        <v>68.33</v>
      </c>
      <c r="U69">
        <v>22.78</v>
      </c>
      <c r="V69">
        <v>22.77</v>
      </c>
      <c r="W69">
        <v>120.11</v>
      </c>
      <c r="X69">
        <v>24.02</v>
      </c>
      <c r="Y69">
        <v>51.58</v>
      </c>
      <c r="Z69">
        <v>25.29</v>
      </c>
      <c r="AA69">
        <v>66.67</v>
      </c>
      <c r="AB69">
        <v>33.33</v>
      </c>
    </row>
    <row r="70" spans="1:28">
      <c r="A70" t="s">
        <v>112</v>
      </c>
      <c r="B70" s="75">
        <v>206.03</v>
      </c>
      <c r="C70" s="75">
        <v>0</v>
      </c>
      <c r="D70" s="135">
        <f t="shared" si="1"/>
        <v>68</v>
      </c>
      <c r="E70" s="75"/>
      <c r="F70" s="78">
        <v>6.31</v>
      </c>
      <c r="G70" s="78">
        <v>6.31</v>
      </c>
      <c r="H70" s="78">
        <v>6.47</v>
      </c>
      <c r="I70">
        <v>115.99</v>
      </c>
      <c r="J70">
        <v>271.58</v>
      </c>
      <c r="K70">
        <v>101.15</v>
      </c>
      <c r="L70">
        <v>10.68</v>
      </c>
      <c r="M70">
        <v>44.06</v>
      </c>
      <c r="N70" s="135">
        <v>25.12</v>
      </c>
      <c r="O70" s="135">
        <v>17.75</v>
      </c>
      <c r="P70" s="135">
        <v>25.13</v>
      </c>
      <c r="Q70">
        <v>10.76</v>
      </c>
      <c r="R70">
        <v>47.79</v>
      </c>
      <c r="S70">
        <v>0</v>
      </c>
      <c r="T70">
        <v>58.1</v>
      </c>
      <c r="U70">
        <v>19.37</v>
      </c>
      <c r="V70">
        <v>19.350000000000001</v>
      </c>
      <c r="W70">
        <v>101.81</v>
      </c>
      <c r="X70">
        <v>20.36</v>
      </c>
      <c r="Y70">
        <v>44.66</v>
      </c>
      <c r="Z70">
        <v>22.39</v>
      </c>
      <c r="AA70">
        <v>60</v>
      </c>
      <c r="AB70">
        <v>30</v>
      </c>
    </row>
    <row r="71" spans="1:28">
      <c r="A71" t="s">
        <v>113</v>
      </c>
      <c r="B71" s="75">
        <v>206.03</v>
      </c>
      <c r="C71" s="75">
        <v>0</v>
      </c>
      <c r="D71" s="135">
        <f t="shared" si="1"/>
        <v>62.15</v>
      </c>
      <c r="E71" s="75"/>
      <c r="F71" s="78">
        <v>5.52</v>
      </c>
      <c r="G71" s="78">
        <v>5.52</v>
      </c>
      <c r="H71" s="78">
        <v>5.67</v>
      </c>
      <c r="I71">
        <v>115.99</v>
      </c>
      <c r="J71">
        <v>271.58</v>
      </c>
      <c r="K71">
        <v>101.15</v>
      </c>
      <c r="L71">
        <v>10.68</v>
      </c>
      <c r="M71">
        <v>43.93</v>
      </c>
      <c r="N71" s="135">
        <v>23.56</v>
      </c>
      <c r="O71" s="135">
        <v>15.02</v>
      </c>
      <c r="P71" s="135">
        <v>23.57</v>
      </c>
      <c r="Q71">
        <v>10.76</v>
      </c>
      <c r="R71">
        <v>24.25</v>
      </c>
      <c r="S71">
        <v>0</v>
      </c>
      <c r="T71">
        <v>57.18</v>
      </c>
      <c r="U71">
        <v>19.059999999999999</v>
      </c>
      <c r="V71">
        <v>19.05</v>
      </c>
      <c r="W71">
        <v>82.53</v>
      </c>
      <c r="X71">
        <v>16.5</v>
      </c>
      <c r="Y71">
        <v>37.450000000000003</v>
      </c>
      <c r="Z71">
        <v>19.54</v>
      </c>
      <c r="AA71">
        <v>53.34</v>
      </c>
      <c r="AB71">
        <v>26.66</v>
      </c>
    </row>
    <row r="72" spans="1:28">
      <c r="A72" t="s">
        <v>114</v>
      </c>
      <c r="B72" s="75">
        <v>206.03</v>
      </c>
      <c r="C72" s="75">
        <v>0</v>
      </c>
      <c r="D72" s="135">
        <f t="shared" si="1"/>
        <v>58.96</v>
      </c>
      <c r="E72" s="75"/>
      <c r="F72" s="78">
        <v>4.57</v>
      </c>
      <c r="G72" s="78">
        <v>4.57</v>
      </c>
      <c r="H72" s="78">
        <v>4.7</v>
      </c>
      <c r="I72">
        <v>115.99</v>
      </c>
      <c r="J72">
        <v>271.58</v>
      </c>
      <c r="K72">
        <v>101.15</v>
      </c>
      <c r="L72">
        <v>10.68</v>
      </c>
      <c r="M72">
        <v>44.13</v>
      </c>
      <c r="N72" s="135">
        <v>23.56</v>
      </c>
      <c r="O72" s="135">
        <v>11.83</v>
      </c>
      <c r="P72" s="135">
        <v>23.57</v>
      </c>
      <c r="Q72">
        <v>10.76</v>
      </c>
      <c r="R72">
        <v>19.600000000000001</v>
      </c>
      <c r="S72">
        <v>0</v>
      </c>
      <c r="T72">
        <v>58.23</v>
      </c>
      <c r="U72">
        <v>19.41</v>
      </c>
      <c r="V72">
        <v>19.41</v>
      </c>
      <c r="W72">
        <v>62.85</v>
      </c>
      <c r="X72">
        <v>12.57</v>
      </c>
      <c r="Y72">
        <v>30.42</v>
      </c>
      <c r="Z72">
        <v>16.18</v>
      </c>
      <c r="AA72">
        <v>46.67</v>
      </c>
      <c r="AB72">
        <v>23.33</v>
      </c>
    </row>
    <row r="73" spans="1:28">
      <c r="A73" t="s">
        <v>115</v>
      </c>
      <c r="B73" s="75">
        <v>206.03</v>
      </c>
      <c r="C73" s="75">
        <v>0</v>
      </c>
      <c r="D73" s="135">
        <f t="shared" si="1"/>
        <v>40.409999999999997</v>
      </c>
      <c r="E73" s="75"/>
      <c r="F73" s="78">
        <v>3.67</v>
      </c>
      <c r="G73" s="78">
        <v>3.67</v>
      </c>
      <c r="H73" s="78">
        <v>3.78</v>
      </c>
      <c r="I73">
        <v>115.99</v>
      </c>
      <c r="J73">
        <v>271.58</v>
      </c>
      <c r="K73">
        <v>101.15</v>
      </c>
      <c r="L73">
        <v>10.68</v>
      </c>
      <c r="M73">
        <v>44.03</v>
      </c>
      <c r="N73" s="135">
        <v>17</v>
      </c>
      <c r="O73" s="135">
        <v>6.4</v>
      </c>
      <c r="P73" s="135">
        <v>17.010000000000002</v>
      </c>
      <c r="Q73">
        <v>10.76</v>
      </c>
      <c r="R73">
        <v>11.8</v>
      </c>
      <c r="S73">
        <v>0</v>
      </c>
      <c r="T73">
        <v>57.23</v>
      </c>
      <c r="U73">
        <v>19.079999999999998</v>
      </c>
      <c r="V73">
        <v>19.059999999999999</v>
      </c>
      <c r="W73">
        <v>34.03</v>
      </c>
      <c r="X73">
        <v>6.81</v>
      </c>
      <c r="Y73">
        <v>18.690000000000001</v>
      </c>
      <c r="Z73">
        <v>13.25</v>
      </c>
      <c r="AA73">
        <v>40</v>
      </c>
      <c r="AB73">
        <v>20</v>
      </c>
    </row>
    <row r="74" spans="1:28">
      <c r="A74" t="s">
        <v>116</v>
      </c>
      <c r="B74" s="75">
        <v>206.03</v>
      </c>
      <c r="C74" s="75">
        <v>0</v>
      </c>
      <c r="D74" s="135">
        <f t="shared" si="1"/>
        <v>22.06</v>
      </c>
      <c r="E74" s="75"/>
      <c r="F74" s="78">
        <v>2.91</v>
      </c>
      <c r="G74" s="78">
        <v>2.91</v>
      </c>
      <c r="H74" s="78">
        <v>2.98</v>
      </c>
      <c r="I74">
        <v>115.99</v>
      </c>
      <c r="J74">
        <v>271.58</v>
      </c>
      <c r="K74">
        <v>101.15</v>
      </c>
      <c r="L74">
        <v>10.68</v>
      </c>
      <c r="M74">
        <v>44.99</v>
      </c>
      <c r="N74" s="135">
        <v>9.43</v>
      </c>
      <c r="O74" s="135">
        <v>3.2</v>
      </c>
      <c r="P74" s="135">
        <v>9.43</v>
      </c>
      <c r="Q74">
        <v>10.76</v>
      </c>
      <c r="R74">
        <v>11.71</v>
      </c>
      <c r="S74">
        <v>0</v>
      </c>
      <c r="T74">
        <v>57.68</v>
      </c>
      <c r="U74">
        <v>19.23</v>
      </c>
      <c r="V74">
        <v>19.22</v>
      </c>
      <c r="W74">
        <v>25.14</v>
      </c>
      <c r="X74">
        <v>5.03</v>
      </c>
      <c r="Y74">
        <v>17.579999999999998</v>
      </c>
      <c r="Z74">
        <v>9.27</v>
      </c>
      <c r="AA74">
        <v>33.33</v>
      </c>
      <c r="AB74">
        <v>16.670000000000002</v>
      </c>
    </row>
    <row r="75" spans="1:28">
      <c r="A75" t="s">
        <v>117</v>
      </c>
      <c r="B75" s="75">
        <v>206.03</v>
      </c>
      <c r="C75" s="75">
        <v>0</v>
      </c>
      <c r="D75" s="135">
        <f t="shared" si="1"/>
        <v>0</v>
      </c>
      <c r="E75" s="75"/>
      <c r="F75" s="78">
        <v>2.2200000000000002</v>
      </c>
      <c r="G75" s="78">
        <v>2.2200000000000002</v>
      </c>
      <c r="H75" s="78">
        <v>2.2799999999999998</v>
      </c>
      <c r="I75">
        <v>115.99</v>
      </c>
      <c r="J75">
        <v>271.58</v>
      </c>
      <c r="K75">
        <v>101.15</v>
      </c>
      <c r="L75">
        <v>10.68</v>
      </c>
      <c r="M75">
        <v>43.9</v>
      </c>
      <c r="N75" s="135">
        <v>0</v>
      </c>
      <c r="O75" s="135">
        <v>0</v>
      </c>
      <c r="P75" s="135">
        <v>0</v>
      </c>
      <c r="Q75">
        <v>10.76</v>
      </c>
      <c r="R75">
        <v>11.69</v>
      </c>
      <c r="S75">
        <v>0</v>
      </c>
      <c r="T75">
        <v>59.69</v>
      </c>
      <c r="U75">
        <v>19.899999999999999</v>
      </c>
      <c r="V75">
        <v>19.88</v>
      </c>
      <c r="W75">
        <v>11.02</v>
      </c>
      <c r="X75">
        <v>2.2000000000000002</v>
      </c>
      <c r="Y75">
        <v>13.67</v>
      </c>
      <c r="Z75">
        <v>5.61</v>
      </c>
      <c r="AA75">
        <v>26.67</v>
      </c>
      <c r="AB75">
        <v>13.33</v>
      </c>
    </row>
    <row r="76" spans="1:28">
      <c r="A76" t="s">
        <v>118</v>
      </c>
      <c r="B76" s="75">
        <v>206.03</v>
      </c>
      <c r="C76" s="75">
        <v>0</v>
      </c>
      <c r="D76" s="135">
        <f t="shared" si="1"/>
        <v>0</v>
      </c>
      <c r="E76" s="75"/>
      <c r="F76" s="78">
        <v>1.61</v>
      </c>
      <c r="G76" s="78">
        <v>1.61</v>
      </c>
      <c r="H76" s="78">
        <v>1.66</v>
      </c>
      <c r="I76">
        <v>115.99</v>
      </c>
      <c r="J76">
        <v>271.58</v>
      </c>
      <c r="K76">
        <v>101.15</v>
      </c>
      <c r="L76">
        <v>10.68</v>
      </c>
      <c r="M76">
        <v>44.84</v>
      </c>
      <c r="N76" s="135">
        <v>0</v>
      </c>
      <c r="O76" s="135">
        <v>0</v>
      </c>
      <c r="P76" s="135">
        <v>0</v>
      </c>
      <c r="Q76">
        <v>10.76</v>
      </c>
      <c r="R76">
        <v>11.26</v>
      </c>
      <c r="S76">
        <v>0</v>
      </c>
      <c r="T76">
        <v>59.69</v>
      </c>
      <c r="U76">
        <v>19.899999999999999</v>
      </c>
      <c r="V76">
        <v>19.88</v>
      </c>
      <c r="W76">
        <v>3.03</v>
      </c>
      <c r="X76">
        <v>0.61</v>
      </c>
      <c r="Y76">
        <v>10.19</v>
      </c>
      <c r="Z76">
        <v>2.5099999999999998</v>
      </c>
      <c r="AA76">
        <v>20</v>
      </c>
      <c r="AB76">
        <v>10</v>
      </c>
    </row>
    <row r="77" spans="1:28">
      <c r="A77" t="s">
        <v>119</v>
      </c>
      <c r="B77" s="75">
        <v>171.58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115.99</v>
      </c>
      <c r="J77">
        <v>271.58</v>
      </c>
      <c r="K77">
        <v>101.15</v>
      </c>
      <c r="L77">
        <v>10.68</v>
      </c>
      <c r="M77">
        <v>43.97</v>
      </c>
      <c r="N77" s="135">
        <v>0</v>
      </c>
      <c r="O77" s="135">
        <v>0</v>
      </c>
      <c r="P77" s="135">
        <v>0</v>
      </c>
      <c r="Q77">
        <v>10.76</v>
      </c>
      <c r="R77">
        <v>9.76</v>
      </c>
      <c r="S77">
        <v>0</v>
      </c>
      <c r="T77">
        <v>60.2</v>
      </c>
      <c r="U77">
        <v>20.07</v>
      </c>
      <c r="V77">
        <v>20.05</v>
      </c>
      <c r="W77">
        <v>0.08</v>
      </c>
      <c r="X77">
        <v>0.02</v>
      </c>
      <c r="Y77">
        <v>7.36</v>
      </c>
      <c r="Z77">
        <v>0</v>
      </c>
      <c r="AA77">
        <v>13.33</v>
      </c>
      <c r="AB77">
        <v>6.67</v>
      </c>
    </row>
    <row r="78" spans="1:28">
      <c r="A78" t="s">
        <v>120</v>
      </c>
      <c r="B78" s="75">
        <v>171.58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115.99</v>
      </c>
      <c r="J78">
        <v>271.58</v>
      </c>
      <c r="K78">
        <v>101.15</v>
      </c>
      <c r="L78">
        <v>10.68</v>
      </c>
      <c r="M78">
        <v>44.56</v>
      </c>
      <c r="N78" s="135">
        <v>0</v>
      </c>
      <c r="O78" s="135">
        <v>0</v>
      </c>
      <c r="P78" s="135">
        <v>0</v>
      </c>
      <c r="Q78">
        <v>10.76</v>
      </c>
      <c r="R78">
        <v>7.89</v>
      </c>
      <c r="S78">
        <v>0</v>
      </c>
      <c r="T78">
        <v>64.06</v>
      </c>
      <c r="U78">
        <v>21.35</v>
      </c>
      <c r="V78">
        <v>21.35</v>
      </c>
      <c r="W78">
        <v>0</v>
      </c>
      <c r="X78">
        <v>0</v>
      </c>
      <c r="Y78">
        <v>5.15</v>
      </c>
      <c r="Z78">
        <v>0</v>
      </c>
      <c r="AA78">
        <v>6.67</v>
      </c>
      <c r="AB78">
        <v>3.33</v>
      </c>
    </row>
    <row r="79" spans="1:28">
      <c r="A79" t="s">
        <v>121</v>
      </c>
      <c r="B79" s="75">
        <v>226.84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115.99</v>
      </c>
      <c r="J79">
        <v>271.58</v>
      </c>
      <c r="K79">
        <v>101.15</v>
      </c>
      <c r="L79">
        <v>10.68</v>
      </c>
      <c r="M79">
        <v>44.44</v>
      </c>
      <c r="N79" s="135">
        <v>0</v>
      </c>
      <c r="O79" s="135">
        <v>0</v>
      </c>
      <c r="P79" s="135">
        <v>0</v>
      </c>
      <c r="Q79">
        <v>10.76</v>
      </c>
      <c r="R79">
        <v>5.86</v>
      </c>
      <c r="S79">
        <v>0</v>
      </c>
      <c r="T79">
        <v>64.209999999999994</v>
      </c>
      <c r="U79">
        <v>21.4</v>
      </c>
      <c r="V79">
        <v>21.4</v>
      </c>
      <c r="W79">
        <v>0</v>
      </c>
      <c r="X79">
        <v>0</v>
      </c>
      <c r="Y79">
        <v>3.3</v>
      </c>
      <c r="Z79">
        <v>0</v>
      </c>
      <c r="AA79">
        <v>3.47</v>
      </c>
      <c r="AB79">
        <v>1.74</v>
      </c>
    </row>
    <row r="80" spans="1:28">
      <c r="A80" t="s">
        <v>122</v>
      </c>
      <c r="B80" s="75">
        <v>226.84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115.99</v>
      </c>
      <c r="J80">
        <v>271.58</v>
      </c>
      <c r="K80">
        <v>101.15</v>
      </c>
      <c r="L80">
        <v>10.68</v>
      </c>
      <c r="M80">
        <v>44.43</v>
      </c>
      <c r="N80" s="135">
        <v>0</v>
      </c>
      <c r="O80" s="135">
        <v>0</v>
      </c>
      <c r="P80" s="135">
        <v>0</v>
      </c>
      <c r="Q80">
        <v>10.76</v>
      </c>
      <c r="R80">
        <v>4.01</v>
      </c>
      <c r="S80">
        <v>0</v>
      </c>
      <c r="T80">
        <v>59.17</v>
      </c>
      <c r="U80">
        <v>19.72</v>
      </c>
      <c r="V80">
        <v>19.72</v>
      </c>
      <c r="W80">
        <v>0</v>
      </c>
      <c r="X80">
        <v>0</v>
      </c>
      <c r="Y80">
        <v>1.33</v>
      </c>
      <c r="Z80">
        <v>0</v>
      </c>
      <c r="AA80">
        <v>1.21</v>
      </c>
      <c r="AB80">
        <v>0.6</v>
      </c>
    </row>
    <row r="81" spans="1:28">
      <c r="A81" t="s">
        <v>123</v>
      </c>
      <c r="B81" s="75">
        <v>226.84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115.99</v>
      </c>
      <c r="J81">
        <v>271.58</v>
      </c>
      <c r="K81">
        <v>101.15</v>
      </c>
      <c r="L81">
        <v>10.68</v>
      </c>
      <c r="M81">
        <v>44.36</v>
      </c>
      <c r="N81" s="135">
        <v>0</v>
      </c>
      <c r="O81" s="135">
        <v>0</v>
      </c>
      <c r="P81" s="135">
        <v>0</v>
      </c>
      <c r="Q81">
        <v>10.76</v>
      </c>
      <c r="R81">
        <v>0</v>
      </c>
      <c r="S81">
        <v>0</v>
      </c>
      <c r="T81">
        <v>59.72</v>
      </c>
      <c r="U81">
        <v>19.91</v>
      </c>
      <c r="V81">
        <v>19.89</v>
      </c>
      <c r="W81">
        <v>0</v>
      </c>
      <c r="X81">
        <v>0</v>
      </c>
      <c r="Y81">
        <v>0</v>
      </c>
      <c r="Z81">
        <v>0</v>
      </c>
      <c r="AA81">
        <v>0.13</v>
      </c>
      <c r="AB81">
        <v>7.0000000000000007E-2</v>
      </c>
    </row>
    <row r="82" spans="1:28">
      <c r="A82" t="s">
        <v>124</v>
      </c>
      <c r="B82" s="75">
        <v>226.84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115.99</v>
      </c>
      <c r="J82">
        <v>271.58</v>
      </c>
      <c r="K82">
        <v>101.15</v>
      </c>
      <c r="L82">
        <v>10.68</v>
      </c>
      <c r="M82">
        <v>44.09</v>
      </c>
      <c r="N82" s="135">
        <v>0</v>
      </c>
      <c r="O82" s="135">
        <v>0</v>
      </c>
      <c r="P82" s="135">
        <v>0</v>
      </c>
      <c r="Q82">
        <v>10.76</v>
      </c>
      <c r="R82">
        <v>0</v>
      </c>
      <c r="S82">
        <v>0</v>
      </c>
      <c r="T82">
        <v>28.92</v>
      </c>
      <c r="U82">
        <v>9.64</v>
      </c>
      <c r="V82">
        <v>9.6300000000000008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226.84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115.99</v>
      </c>
      <c r="J83">
        <v>271.58</v>
      </c>
      <c r="K83">
        <v>101.15</v>
      </c>
      <c r="L83">
        <v>10.68</v>
      </c>
      <c r="M83">
        <v>44.19</v>
      </c>
      <c r="N83" s="135">
        <v>0</v>
      </c>
      <c r="O83" s="135">
        <v>0</v>
      </c>
      <c r="P83" s="135">
        <v>0</v>
      </c>
      <c r="Q83">
        <v>10.76</v>
      </c>
      <c r="R83">
        <v>0</v>
      </c>
      <c r="S83">
        <v>0</v>
      </c>
      <c r="T83">
        <v>30.44</v>
      </c>
      <c r="U83">
        <v>10.15</v>
      </c>
      <c r="V83">
        <v>10.14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226.84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115.99</v>
      </c>
      <c r="J84">
        <v>271.58</v>
      </c>
      <c r="K84">
        <v>101.15</v>
      </c>
      <c r="L84">
        <v>10.68</v>
      </c>
      <c r="M84">
        <v>44.09</v>
      </c>
      <c r="N84" s="135">
        <v>0</v>
      </c>
      <c r="O84" s="135">
        <v>0</v>
      </c>
      <c r="P84" s="135">
        <v>0</v>
      </c>
      <c r="Q84">
        <v>10.76</v>
      </c>
      <c r="R84">
        <v>0</v>
      </c>
      <c r="S84">
        <v>0</v>
      </c>
      <c r="T84">
        <v>32.28</v>
      </c>
      <c r="U84">
        <v>10.76</v>
      </c>
      <c r="V84">
        <v>10.76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226.84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115.99</v>
      </c>
      <c r="J85">
        <v>271.58</v>
      </c>
      <c r="K85">
        <v>101.15</v>
      </c>
      <c r="L85">
        <v>10.68</v>
      </c>
      <c r="M85">
        <v>44.77</v>
      </c>
      <c r="N85" s="135">
        <v>0</v>
      </c>
      <c r="O85" s="135">
        <v>0</v>
      </c>
      <c r="P85" s="135">
        <v>0</v>
      </c>
      <c r="Q85">
        <v>10.76</v>
      </c>
      <c r="R85">
        <v>0</v>
      </c>
      <c r="S85">
        <v>0</v>
      </c>
      <c r="T85">
        <v>34.57</v>
      </c>
      <c r="U85">
        <v>11.52</v>
      </c>
      <c r="V85">
        <v>11.52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226.84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115.99</v>
      </c>
      <c r="J86">
        <v>271.58</v>
      </c>
      <c r="K86">
        <v>101.15</v>
      </c>
      <c r="L86">
        <v>10.68</v>
      </c>
      <c r="M86">
        <v>44.25</v>
      </c>
      <c r="N86" s="135">
        <v>0</v>
      </c>
      <c r="O86" s="135">
        <v>0</v>
      </c>
      <c r="P86" s="135">
        <v>0</v>
      </c>
      <c r="Q86">
        <v>10.76</v>
      </c>
      <c r="R86">
        <v>0</v>
      </c>
      <c r="S86">
        <v>0</v>
      </c>
      <c r="T86">
        <v>36.729999999999997</v>
      </c>
      <c r="U86">
        <v>12.24</v>
      </c>
      <c r="V86">
        <v>12.25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261.29000000000002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115.99</v>
      </c>
      <c r="J87">
        <v>271.58</v>
      </c>
      <c r="K87">
        <v>101.15</v>
      </c>
      <c r="L87">
        <v>10.68</v>
      </c>
      <c r="M87">
        <v>44.28</v>
      </c>
      <c r="N87" s="135">
        <v>0</v>
      </c>
      <c r="O87" s="135">
        <v>0</v>
      </c>
      <c r="P87" s="135">
        <v>0</v>
      </c>
      <c r="Q87">
        <v>10.76</v>
      </c>
      <c r="R87">
        <v>0</v>
      </c>
      <c r="S87">
        <v>0</v>
      </c>
      <c r="T87">
        <v>35.53</v>
      </c>
      <c r="U87">
        <v>11.84</v>
      </c>
      <c r="V87">
        <v>11.84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261.29000000000002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115.99</v>
      </c>
      <c r="J88">
        <v>271.58</v>
      </c>
      <c r="K88">
        <v>101.15</v>
      </c>
      <c r="L88">
        <v>10.68</v>
      </c>
      <c r="M88">
        <v>44.09</v>
      </c>
      <c r="N88" s="135">
        <v>0</v>
      </c>
      <c r="O88" s="135">
        <v>0</v>
      </c>
      <c r="P88" s="135">
        <v>0</v>
      </c>
      <c r="Q88">
        <v>10.76</v>
      </c>
      <c r="R88">
        <v>0</v>
      </c>
      <c r="S88">
        <v>0</v>
      </c>
      <c r="T88">
        <v>61.11</v>
      </c>
      <c r="U88">
        <v>20.37</v>
      </c>
      <c r="V88">
        <v>20.36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261.29000000000002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115.99</v>
      </c>
      <c r="J89">
        <v>271.58</v>
      </c>
      <c r="K89">
        <v>101.15</v>
      </c>
      <c r="L89">
        <v>10.68</v>
      </c>
      <c r="M89">
        <v>43.59</v>
      </c>
      <c r="N89" s="135">
        <v>0</v>
      </c>
      <c r="O89" s="135">
        <v>0</v>
      </c>
      <c r="P89" s="135">
        <v>0</v>
      </c>
      <c r="Q89">
        <v>10.76</v>
      </c>
      <c r="R89">
        <v>0</v>
      </c>
      <c r="S89">
        <v>0</v>
      </c>
      <c r="T89">
        <v>59.97</v>
      </c>
      <c r="U89">
        <v>19.989999999999998</v>
      </c>
      <c r="V89">
        <v>19.989999999999998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261.29000000000002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115.99</v>
      </c>
      <c r="J90">
        <v>271.58</v>
      </c>
      <c r="K90">
        <v>101.15</v>
      </c>
      <c r="L90">
        <v>10.68</v>
      </c>
      <c r="M90">
        <v>43.49</v>
      </c>
      <c r="N90" s="135">
        <v>0</v>
      </c>
      <c r="O90" s="135">
        <v>0</v>
      </c>
      <c r="P90" s="135">
        <v>0</v>
      </c>
      <c r="Q90">
        <v>10.76</v>
      </c>
      <c r="R90">
        <v>0</v>
      </c>
      <c r="S90">
        <v>0</v>
      </c>
      <c r="T90">
        <v>60.45</v>
      </c>
      <c r="U90">
        <v>20.149999999999999</v>
      </c>
      <c r="V90">
        <v>20.14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261.29000000000002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115.99</v>
      </c>
      <c r="J91">
        <v>271.58</v>
      </c>
      <c r="K91">
        <v>101.15</v>
      </c>
      <c r="L91">
        <v>10.68</v>
      </c>
      <c r="M91">
        <v>44.17</v>
      </c>
      <c r="N91" s="135">
        <v>0</v>
      </c>
      <c r="O91" s="135">
        <v>0</v>
      </c>
      <c r="P91" s="135">
        <v>0</v>
      </c>
      <c r="Q91">
        <v>10.76</v>
      </c>
      <c r="R91">
        <v>0</v>
      </c>
      <c r="S91">
        <v>0</v>
      </c>
      <c r="T91">
        <v>58.53</v>
      </c>
      <c r="U91">
        <v>19.510000000000002</v>
      </c>
      <c r="V91">
        <v>19.5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261.29000000000002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115.99</v>
      </c>
      <c r="J92">
        <v>271.58</v>
      </c>
      <c r="K92">
        <v>101.15</v>
      </c>
      <c r="L92">
        <v>10.68</v>
      </c>
      <c r="M92">
        <v>43.65</v>
      </c>
      <c r="N92" s="135">
        <v>0</v>
      </c>
      <c r="O92" s="135">
        <v>0</v>
      </c>
      <c r="P92" s="135">
        <v>0</v>
      </c>
      <c r="Q92">
        <v>10.76</v>
      </c>
      <c r="R92">
        <v>0</v>
      </c>
      <c r="S92">
        <v>0</v>
      </c>
      <c r="T92">
        <v>84.66</v>
      </c>
      <c r="U92">
        <v>28.22</v>
      </c>
      <c r="V92">
        <v>28.22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261.29000000000002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115.99</v>
      </c>
      <c r="J93">
        <v>271.58</v>
      </c>
      <c r="K93">
        <v>101.15</v>
      </c>
      <c r="L93">
        <v>10.68</v>
      </c>
      <c r="M93">
        <v>43.68</v>
      </c>
      <c r="N93" s="135">
        <v>0</v>
      </c>
      <c r="O93" s="135">
        <v>0</v>
      </c>
      <c r="P93" s="135">
        <v>0</v>
      </c>
      <c r="Q93">
        <v>10.76</v>
      </c>
      <c r="R93">
        <v>0</v>
      </c>
      <c r="S93">
        <v>0</v>
      </c>
      <c r="T93">
        <v>85.49</v>
      </c>
      <c r="U93">
        <v>28.5</v>
      </c>
      <c r="V93">
        <v>28.48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261.29000000000002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115.99</v>
      </c>
      <c r="J94">
        <v>271.58</v>
      </c>
      <c r="K94">
        <v>101.15</v>
      </c>
      <c r="L94">
        <v>10.68</v>
      </c>
      <c r="M94">
        <v>43.59</v>
      </c>
      <c r="N94" s="135">
        <v>0</v>
      </c>
      <c r="O94" s="135">
        <v>0</v>
      </c>
      <c r="P94" s="135">
        <v>0</v>
      </c>
      <c r="Q94">
        <v>10.76</v>
      </c>
      <c r="R94">
        <v>0</v>
      </c>
      <c r="S94">
        <v>0</v>
      </c>
      <c r="T94">
        <v>85.66</v>
      </c>
      <c r="U94">
        <v>28.55</v>
      </c>
      <c r="V94">
        <v>28.56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261.29000000000002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115.99</v>
      </c>
      <c r="J95">
        <v>271.58</v>
      </c>
      <c r="K95">
        <v>101.15</v>
      </c>
      <c r="L95">
        <v>10.68</v>
      </c>
      <c r="M95">
        <v>43.49</v>
      </c>
      <c r="N95" s="135">
        <v>0</v>
      </c>
      <c r="O95" s="135">
        <v>0</v>
      </c>
      <c r="P95" s="135">
        <v>0</v>
      </c>
      <c r="Q95">
        <v>10.76</v>
      </c>
      <c r="R95">
        <v>0</v>
      </c>
      <c r="S95">
        <v>0</v>
      </c>
      <c r="T95">
        <v>84.71</v>
      </c>
      <c r="U95">
        <v>28.24</v>
      </c>
      <c r="V95">
        <v>28.23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261.29000000000002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115.99</v>
      </c>
      <c r="J96">
        <v>271.58</v>
      </c>
      <c r="K96">
        <v>101.15</v>
      </c>
      <c r="L96">
        <v>10.68</v>
      </c>
      <c r="M96">
        <v>44.17</v>
      </c>
      <c r="N96" s="135">
        <v>0</v>
      </c>
      <c r="O96" s="135">
        <v>0</v>
      </c>
      <c r="P96" s="135">
        <v>0</v>
      </c>
      <c r="Q96">
        <v>10.76</v>
      </c>
      <c r="R96">
        <v>0</v>
      </c>
      <c r="S96">
        <v>0</v>
      </c>
      <c r="T96">
        <v>84.84</v>
      </c>
      <c r="U96">
        <v>28.28</v>
      </c>
      <c r="V96">
        <v>28.28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261.29000000000002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115.99</v>
      </c>
      <c r="J97">
        <v>271.58</v>
      </c>
      <c r="K97">
        <v>101.15</v>
      </c>
      <c r="L97">
        <v>10.68</v>
      </c>
      <c r="M97">
        <v>43.65</v>
      </c>
      <c r="N97" s="135">
        <v>0</v>
      </c>
      <c r="O97" s="135">
        <v>0</v>
      </c>
      <c r="P97" s="135">
        <v>0</v>
      </c>
      <c r="Q97">
        <v>10.76</v>
      </c>
      <c r="R97">
        <v>0</v>
      </c>
      <c r="S97">
        <v>0</v>
      </c>
      <c r="T97">
        <v>85.45</v>
      </c>
      <c r="U97">
        <v>28.48</v>
      </c>
      <c r="V97">
        <v>28.49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261.29000000000002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115.99</v>
      </c>
      <c r="J98">
        <v>271.58</v>
      </c>
      <c r="K98">
        <v>101.15</v>
      </c>
      <c r="L98">
        <v>10.68</v>
      </c>
      <c r="M98">
        <v>43.68</v>
      </c>
      <c r="N98" s="135">
        <v>0</v>
      </c>
      <c r="O98" s="135">
        <v>0</v>
      </c>
      <c r="P98" s="135">
        <v>0</v>
      </c>
      <c r="Q98">
        <v>10.76</v>
      </c>
      <c r="R98">
        <v>0</v>
      </c>
      <c r="S98">
        <v>0</v>
      </c>
      <c r="T98">
        <v>87.69</v>
      </c>
      <c r="U98">
        <v>29.23</v>
      </c>
      <c r="V98">
        <v>29.22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5.7381500000000036</v>
      </c>
      <c r="C99" s="75">
        <f t="shared" ref="C99:L99" si="2">SUM(C3:C98)/4000</f>
        <v>0</v>
      </c>
      <c r="D99" s="135">
        <f t="shared" ref="D99" si="3">SUM(D3:D98)/4000</f>
        <v>0.92960999999999994</v>
      </c>
      <c r="E99" s="75"/>
      <c r="F99" s="78">
        <f t="shared" si="2"/>
        <v>0.11358000000000003</v>
      </c>
      <c r="G99" s="78">
        <f t="shared" si="2"/>
        <v>0.11358000000000003</v>
      </c>
      <c r="H99" s="78">
        <f t="shared" si="2"/>
        <v>0.11642000000000001</v>
      </c>
      <c r="I99">
        <f t="shared" si="2"/>
        <v>2.6348099999999968</v>
      </c>
      <c r="J99">
        <f t="shared" si="2"/>
        <v>6.5179200000000144</v>
      </c>
      <c r="K99">
        <f t="shared" si="2"/>
        <v>2.427599999999996</v>
      </c>
      <c r="L99">
        <f t="shared" si="2"/>
        <v>0.24960499999999944</v>
      </c>
      <c r="M99">
        <f t="shared" ref="M99:AB99" si="4">SUM(M3:M98)/4000</f>
        <v>1.038405</v>
      </c>
      <c r="N99" s="135">
        <f t="shared" si="4"/>
        <v>0.31524249999999993</v>
      </c>
      <c r="O99" s="135">
        <f t="shared" si="4"/>
        <v>0.29902749999999989</v>
      </c>
      <c r="P99" s="135">
        <f t="shared" si="4"/>
        <v>0.3153399999999999</v>
      </c>
      <c r="Q99">
        <f t="shared" si="4"/>
        <v>0.2111599999999999</v>
      </c>
      <c r="R99">
        <f t="shared" si="4"/>
        <v>0.67433250000000022</v>
      </c>
      <c r="S99">
        <f t="shared" si="4"/>
        <v>7.5375000000000011E-2</v>
      </c>
      <c r="T99">
        <f t="shared" si="4"/>
        <v>1.7843624999999992</v>
      </c>
      <c r="U99">
        <f t="shared" si="4"/>
        <v>0.5947825000000001</v>
      </c>
      <c r="V99">
        <f t="shared" si="4"/>
        <v>0.59474000000000005</v>
      </c>
      <c r="W99">
        <f t="shared" si="4"/>
        <v>1.6995375000000006</v>
      </c>
      <c r="X99">
        <f t="shared" si="4"/>
        <v>0.33987499999999982</v>
      </c>
      <c r="Y99">
        <f t="shared" si="4"/>
        <v>0.55964499999999995</v>
      </c>
      <c r="Z99">
        <f t="shared" si="4"/>
        <v>0.32957249999999999</v>
      </c>
      <c r="AA99">
        <f t="shared" si="4"/>
        <v>0.88625750000000036</v>
      </c>
      <c r="AB99">
        <f t="shared" si="4"/>
        <v>0.44308249999999988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44751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44751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10.795</v>
      </c>
      <c r="C3" s="144">
        <f>'IDT-1 Calculation'!DG3</f>
        <v>6.6879999999999997</v>
      </c>
      <c r="D3" s="144">
        <f>'IDT-1 Calculation'!DH3</f>
        <v>0</v>
      </c>
      <c r="E3" s="144">
        <f>'IDT-1 Calculation'!DI3</f>
        <v>0</v>
      </c>
      <c r="F3" s="144">
        <f>'IDT-1 Calculation'!DJ3</f>
        <v>-17.483000000000001</v>
      </c>
      <c r="G3" s="145">
        <f>SUM(B3:F3)</f>
        <v>0</v>
      </c>
    </row>
    <row r="4" spans="1:7">
      <c r="A4" s="140" t="s">
        <v>46</v>
      </c>
      <c r="B4" s="136">
        <f>'IDT-1 Calculation'!DF4</f>
        <v>20.939</v>
      </c>
      <c r="C4" s="136">
        <f>'IDT-1 Calculation'!DG4</f>
        <v>12.974</v>
      </c>
      <c r="D4" s="136">
        <f>'IDT-1 Calculation'!DH4</f>
        <v>0</v>
      </c>
      <c r="E4" s="136">
        <f>'IDT-1 Calculation'!DI4</f>
        <v>0</v>
      </c>
      <c r="F4" s="136">
        <f>'IDT-1 Calculation'!DJ4</f>
        <v>-33.912999999999997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30.132000000000001</v>
      </c>
      <c r="C5" s="136">
        <f>'IDT-1 Calculation'!DG5</f>
        <v>18.669</v>
      </c>
      <c r="D5" s="136">
        <f>'IDT-1 Calculation'!DH5</f>
        <v>0</v>
      </c>
      <c r="E5" s="136">
        <f>'IDT-1 Calculation'!DI5</f>
        <v>0</v>
      </c>
      <c r="F5" s="136">
        <f>'IDT-1 Calculation'!DJ5</f>
        <v>-48.801000000000002</v>
      </c>
      <c r="G5" s="141">
        <f t="shared" si="0"/>
        <v>0</v>
      </c>
    </row>
    <row r="6" spans="1:7">
      <c r="A6" s="140" t="s">
        <v>48</v>
      </c>
      <c r="B6" s="136">
        <f>'IDT-1 Calculation'!DF6</f>
        <v>41.994</v>
      </c>
      <c r="C6" s="136">
        <f>'IDT-1 Calculation'!DG6</f>
        <v>26.018999999999998</v>
      </c>
      <c r="D6" s="136">
        <f>'IDT-1 Calculation'!DH6</f>
        <v>0</v>
      </c>
      <c r="E6" s="136">
        <f>'IDT-1 Calculation'!DI6</f>
        <v>0</v>
      </c>
      <c r="F6" s="136">
        <f>'IDT-1 Calculation'!DJ6</f>
        <v>-68.013000000000005</v>
      </c>
      <c r="G6" s="141">
        <f t="shared" si="0"/>
        <v>0</v>
      </c>
    </row>
    <row r="7" spans="1:7">
      <c r="A7" s="140" t="s">
        <v>49</v>
      </c>
      <c r="B7" s="136">
        <f>'IDT-1 Calculation'!DF7</f>
        <v>55.045999999999999</v>
      </c>
      <c r="C7" s="136">
        <f>'IDT-1 Calculation'!DG7</f>
        <v>34.106000000000002</v>
      </c>
      <c r="D7" s="136">
        <f>'IDT-1 Calculation'!DH7</f>
        <v>0</v>
      </c>
      <c r="E7" s="136">
        <f>'IDT-1 Calculation'!DI7</f>
        <v>0</v>
      </c>
      <c r="F7" s="136">
        <f>'IDT-1 Calculation'!DJ7</f>
        <v>-89.152000000000001</v>
      </c>
      <c r="G7" s="141">
        <f t="shared" si="0"/>
        <v>0</v>
      </c>
    </row>
    <row r="8" spans="1:7">
      <c r="A8" s="140" t="s">
        <v>50</v>
      </c>
      <c r="B8" s="136">
        <f>'IDT-1 Calculation'!DF8</f>
        <v>68.567999999999998</v>
      </c>
      <c r="C8" s="136">
        <f>'IDT-1 Calculation'!DG8</f>
        <v>42.484000000000002</v>
      </c>
      <c r="D8" s="136">
        <f>'IDT-1 Calculation'!DH8</f>
        <v>0</v>
      </c>
      <c r="E8" s="136">
        <f>'IDT-1 Calculation'!DI8</f>
        <v>0</v>
      </c>
      <c r="F8" s="136">
        <f>'IDT-1 Calculation'!DJ8</f>
        <v>-111.05199999999999</v>
      </c>
      <c r="G8" s="141">
        <f t="shared" si="0"/>
        <v>0</v>
      </c>
    </row>
    <row r="9" spans="1:7">
      <c r="A9" s="140" t="s">
        <v>51</v>
      </c>
      <c r="B9" s="136">
        <f>'IDT-1 Calculation'!DF9</f>
        <v>80.491</v>
      </c>
      <c r="C9" s="136">
        <f>'IDT-1 Calculation'!DG9</f>
        <v>49.872</v>
      </c>
      <c r="D9" s="136">
        <f>'IDT-1 Calculation'!DH9</f>
        <v>0</v>
      </c>
      <c r="E9" s="136">
        <f>'IDT-1 Calculation'!DI9</f>
        <v>0</v>
      </c>
      <c r="F9" s="136">
        <f>'IDT-1 Calculation'!DJ9</f>
        <v>-130.363</v>
      </c>
      <c r="G9" s="141">
        <f t="shared" si="0"/>
        <v>0</v>
      </c>
    </row>
    <row r="10" spans="1:7">
      <c r="A10" s="140" t="s">
        <v>52</v>
      </c>
      <c r="B10" s="136">
        <f>'IDT-1 Calculation'!DF10</f>
        <v>67</v>
      </c>
      <c r="C10" s="136">
        <f>'IDT-1 Calculation'!DG10</f>
        <v>60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-127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126</v>
      </c>
      <c r="C11" s="136">
        <f>'IDT-1 Calculation'!DG11</f>
        <v>45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-171</v>
      </c>
      <c r="G11" s="141">
        <f t="shared" si="0"/>
        <v>0</v>
      </c>
    </row>
    <row r="12" spans="1:7">
      <c r="A12" s="140" t="s">
        <v>54</v>
      </c>
      <c r="B12" s="136">
        <f>'IDT-1 Calculation'!DF12</f>
        <v>84</v>
      </c>
      <c r="C12" s="136">
        <f>'IDT-1 Calculation'!DG12</f>
        <v>15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-99</v>
      </c>
      <c r="G12" s="141">
        <f t="shared" si="0"/>
        <v>0</v>
      </c>
    </row>
    <row r="13" spans="1:7">
      <c r="A13" s="140" t="s">
        <v>55</v>
      </c>
      <c r="B13" s="136">
        <f>'IDT-1 Calculation'!DF13</f>
        <v>50</v>
      </c>
      <c r="C13" s="136">
        <f>'IDT-1 Calculation'!DG13</f>
        <v>-5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-45</v>
      </c>
      <c r="G13" s="141">
        <f t="shared" si="0"/>
        <v>0</v>
      </c>
    </row>
    <row r="14" spans="1:7">
      <c r="A14" s="140" t="s">
        <v>56</v>
      </c>
      <c r="B14" s="136">
        <f>'IDT-1 Calculation'!DF14</f>
        <v>20</v>
      </c>
      <c r="C14" s="136">
        <f>'IDT-1 Calculation'!DG14</f>
        <v>-8.4670000000000005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-11.532999999999999</v>
      </c>
      <c r="G14" s="141">
        <f t="shared" si="0"/>
        <v>0</v>
      </c>
    </row>
    <row r="15" spans="1:7">
      <c r="A15" s="140" t="s">
        <v>57</v>
      </c>
      <c r="B15" s="136">
        <f>'IDT-1 Calculation'!DF15</f>
        <v>187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-187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142</v>
      </c>
      <c r="C16" s="136">
        <f>'IDT-1 Calculation'!DG16</f>
        <v>-15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-127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101</v>
      </c>
      <c r="C17" s="136">
        <f>'IDT-1 Calculation'!DG17</f>
        <v>-30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-71</v>
      </c>
      <c r="G17" s="141">
        <f t="shared" si="0"/>
        <v>0</v>
      </c>
    </row>
    <row r="18" spans="1:7">
      <c r="A18" s="140" t="s">
        <v>60</v>
      </c>
      <c r="B18" s="136">
        <f>'IDT-1 Calculation'!DF18</f>
        <v>67</v>
      </c>
      <c r="C18" s="136">
        <f>'IDT-1 Calculation'!DG18</f>
        <v>-28.364999999999998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-38.634999999999998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191</v>
      </c>
      <c r="C19" s="136">
        <f>'IDT-1 Calculation'!DG19</f>
        <v>-70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-121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157</v>
      </c>
      <c r="C20" s="136">
        <f>'IDT-1 Calculation'!DG20</f>
        <v>-66.468000000000004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-90.531999999999996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121</v>
      </c>
      <c r="C21" s="136">
        <f>'IDT-1 Calculation'!DG21</f>
        <v>-51.226999999999997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-69.772999999999996</v>
      </c>
      <c r="G21" s="141">
        <f t="shared" si="0"/>
        <v>0</v>
      </c>
    </row>
    <row r="22" spans="1:7">
      <c r="A22" s="140" t="s">
        <v>64</v>
      </c>
      <c r="B22" s="136">
        <f>'IDT-1 Calculation'!DF22</f>
        <v>99</v>
      </c>
      <c r="C22" s="136">
        <f>'IDT-1 Calculation'!DG22</f>
        <v>-41.912999999999997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-57.087000000000003</v>
      </c>
      <c r="G22" s="141">
        <f t="shared" si="0"/>
        <v>0</v>
      </c>
    </row>
    <row r="23" spans="1:7">
      <c r="A23" s="140" t="s">
        <v>65</v>
      </c>
      <c r="B23" s="136">
        <f>'IDT-1 Calculation'!DF23</f>
        <v>216</v>
      </c>
      <c r="C23" s="136">
        <f>'IDT-1 Calculation'!DG23</f>
        <v>-91.445999999999998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-124.554</v>
      </c>
      <c r="G23" s="141">
        <f t="shared" si="0"/>
        <v>0</v>
      </c>
    </row>
    <row r="24" spans="1:7">
      <c r="A24" s="140" t="s">
        <v>66</v>
      </c>
      <c r="B24" s="136">
        <f>'IDT-1 Calculation'!DF24</f>
        <v>188</v>
      </c>
      <c r="C24" s="136">
        <f>'IDT-1 Calculation'!DG24</f>
        <v>-79.591999999999999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-108.408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140</v>
      </c>
      <c r="C25" s="136">
        <f>'IDT-1 Calculation'!DG25</f>
        <v>-59.271000000000001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-80.728999999999999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107</v>
      </c>
      <c r="C26" s="136">
        <f>'IDT-1 Calculation'!DG26</f>
        <v>-45.3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-61.7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183</v>
      </c>
      <c r="C27" s="136">
        <f>'IDT-1 Calculation'!DG27</f>
        <v>-77.474999999999994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-105.52500000000001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138</v>
      </c>
      <c r="C28" s="136">
        <f>'IDT-1 Calculation'!DG28</f>
        <v>-58.423999999999999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-79.575999999999993</v>
      </c>
      <c r="G28" s="141">
        <f t="shared" si="0"/>
        <v>0</v>
      </c>
    </row>
    <row r="29" spans="1:7">
      <c r="A29" s="140" t="s">
        <v>71</v>
      </c>
      <c r="B29" s="136">
        <f>'IDT-1 Calculation'!DF29</f>
        <v>89</v>
      </c>
      <c r="C29" s="136">
        <f>'IDT-1 Calculation'!DG29</f>
        <v>-37.679000000000002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-51.320999999999998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16</v>
      </c>
      <c r="C30" s="136">
        <f>'IDT-1 Calculation'!DG30</f>
        <v>-6.774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-9.2260000000000009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25</v>
      </c>
      <c r="C31" s="136">
        <f>'IDT-1 Calculation'!DG31</f>
        <v>-10.584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-14.416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29</v>
      </c>
      <c r="C46" s="136">
        <f>'IDT-1 Calculation'!DG46</f>
        <v>-12.278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-16.722000000000001</v>
      </c>
      <c r="G46" s="141">
        <f t="shared" si="0"/>
        <v>0</v>
      </c>
    </row>
    <row r="47" spans="1:7">
      <c r="A47" s="140" t="s">
        <v>89</v>
      </c>
      <c r="B47" s="136">
        <f>'IDT-1 Calculation'!DF47</f>
        <v>45</v>
      </c>
      <c r="C47" s="136">
        <f>'IDT-1 Calculation'!DG47</f>
        <v>-19.050999999999998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-25.949000000000002</v>
      </c>
      <c r="G47" s="141">
        <f t="shared" si="0"/>
        <v>0</v>
      </c>
    </row>
    <row r="48" spans="1:7">
      <c r="A48" s="140" t="s">
        <v>90</v>
      </c>
      <c r="B48" s="136">
        <f>'IDT-1 Calculation'!DF48</f>
        <v>57</v>
      </c>
      <c r="C48" s="136">
        <f>'IDT-1 Calculation'!DG48</f>
        <v>-14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-43</v>
      </c>
      <c r="G48" s="141">
        <f t="shared" si="0"/>
        <v>0</v>
      </c>
    </row>
    <row r="49" spans="1:7">
      <c r="A49" s="140" t="s">
        <v>91</v>
      </c>
      <c r="B49" s="136">
        <f>'IDT-1 Calculation'!DF49</f>
        <v>71</v>
      </c>
      <c r="C49" s="136">
        <f>'IDT-1 Calculation'!DG49</f>
        <v>-9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-62</v>
      </c>
      <c r="G49" s="141">
        <f t="shared" si="0"/>
        <v>0</v>
      </c>
    </row>
    <row r="50" spans="1:7">
      <c r="A50" s="140" t="s">
        <v>92</v>
      </c>
      <c r="B50" s="136">
        <f>'IDT-1 Calculation'!DF50</f>
        <v>88</v>
      </c>
      <c r="C50" s="136">
        <f>'IDT-1 Calculation'!DG50</f>
        <v>-4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-84</v>
      </c>
      <c r="G50" s="141">
        <f t="shared" si="0"/>
        <v>0</v>
      </c>
    </row>
    <row r="51" spans="1:7">
      <c r="A51" s="140" t="s">
        <v>93</v>
      </c>
      <c r="B51" s="136">
        <f>'IDT-1 Calculation'!DF51</f>
        <v>109</v>
      </c>
      <c r="C51" s="136">
        <f>'IDT-1 Calculation'!DG51</f>
        <v>-15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-94</v>
      </c>
      <c r="G51" s="141">
        <f t="shared" si="0"/>
        <v>0</v>
      </c>
    </row>
    <row r="52" spans="1:7">
      <c r="A52" s="140" t="s">
        <v>94</v>
      </c>
      <c r="B52" s="136">
        <f>'IDT-1 Calculation'!DF52</f>
        <v>121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-121</v>
      </c>
      <c r="G52" s="141">
        <f t="shared" si="0"/>
        <v>0</v>
      </c>
    </row>
    <row r="53" spans="1:7">
      <c r="A53" s="140" t="s">
        <v>95</v>
      </c>
      <c r="B53" s="136">
        <f>'IDT-1 Calculation'!DF53</f>
        <v>48.917000000000002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-48.917000000000002</v>
      </c>
      <c r="G53" s="141">
        <f t="shared" si="0"/>
        <v>0</v>
      </c>
    </row>
    <row r="54" spans="1:7">
      <c r="A54" s="140" t="s">
        <v>96</v>
      </c>
      <c r="B54" s="136">
        <f>'IDT-1 Calculation'!DF54</f>
        <v>75.034000000000006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-75.034000000000006</v>
      </c>
      <c r="G54" s="141">
        <f t="shared" si="0"/>
        <v>0</v>
      </c>
    </row>
    <row r="55" spans="1:7">
      <c r="A55" s="140" t="s">
        <v>97</v>
      </c>
      <c r="B55" s="136">
        <f>'IDT-1 Calculation'!DF55</f>
        <v>149.756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-149.756</v>
      </c>
      <c r="G55" s="141">
        <f t="shared" si="0"/>
        <v>0</v>
      </c>
    </row>
    <row r="56" spans="1:7">
      <c r="A56" s="140" t="s">
        <v>98</v>
      </c>
      <c r="B56" s="136">
        <f>'IDT-1 Calculation'!DF56</f>
        <v>179.923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-179.923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166.62100000000001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-166.62100000000001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95.046999999999997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-95.046999999999997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55.259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-55.259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6.5149999999999997</v>
      </c>
      <c r="C60" s="136">
        <f>'IDT-1 Calculation'!DG60</f>
        <v>4.0369999999999999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-10.552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186.792</v>
      </c>
      <c r="C63" s="136">
        <f>'IDT-1 Calculation'!DG63</f>
        <v>95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-281.79200000000003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159.566</v>
      </c>
      <c r="C64" s="136">
        <f>'IDT-1 Calculation'!DG64</f>
        <v>98.864999999999995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-258.43099999999998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158.364</v>
      </c>
      <c r="C65" s="136">
        <f>'IDT-1 Calculation'!DG65</f>
        <v>90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-248.364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165.03</v>
      </c>
      <c r="C66" s="136">
        <f>'IDT-1 Calculation'!DG66</f>
        <v>85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-250.03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169.97200000000001</v>
      </c>
      <c r="C67" s="136">
        <f>'IDT-1 Calculation'!DG67</f>
        <v>90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-259.97199999999998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196.96700000000001</v>
      </c>
      <c r="C68" s="136">
        <f>'IDT-1 Calculation'!DG68</f>
        <v>80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-276.96699999999998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207.75899999999999</v>
      </c>
      <c r="C69" s="136">
        <f>'IDT-1 Calculation'!DG69</f>
        <v>85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-292.75900000000001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230.36600000000001</v>
      </c>
      <c r="C70" s="136">
        <f>'IDT-1 Calculation'!DG70</f>
        <v>80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-310.36599999999999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277.75599999999997</v>
      </c>
      <c r="C71" s="136">
        <f>'IDT-1 Calculation'!DG71</f>
        <v>65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-342.75599999999997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293.83800000000002</v>
      </c>
      <c r="C72" s="136">
        <f>'IDT-1 Calculation'!DG72</f>
        <v>70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-363.83800000000002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335.76799999999997</v>
      </c>
      <c r="C73" s="136">
        <f>'IDT-1 Calculation'!DG73</f>
        <v>55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-390.76799999999997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351.70499999999998</v>
      </c>
      <c r="C74" s="136">
        <f>'IDT-1 Calculation'!DG74</f>
        <v>60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-411.70499999999998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360</v>
      </c>
      <c r="C75" s="136">
        <f>'IDT-1 Calculation'!DG75</f>
        <v>55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-415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315</v>
      </c>
      <c r="C76" s="136">
        <f>'IDT-1 Calculation'!DG76</f>
        <v>45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-360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283</v>
      </c>
      <c r="C77" s="136">
        <f>'IDT-1 Calculation'!DG77</f>
        <v>35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-318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234</v>
      </c>
      <c r="C78" s="136">
        <f>'IDT-1 Calculation'!DG78</f>
        <v>20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-254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41</v>
      </c>
      <c r="C79" s="136">
        <f>'IDT-1 Calculation'!DG79</f>
        <v>-5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-36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40</v>
      </c>
      <c r="C80" s="136">
        <f>'IDT-1 Calculation'!DG80</f>
        <v>-16.934999999999999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-23.065000000000001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75</v>
      </c>
      <c r="C81" s="136">
        <f>'IDT-1 Calculation'!DG81</f>
        <v>-25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-50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133</v>
      </c>
      <c r="C82" s="136">
        <f>'IDT-1 Calculation'!DG82</f>
        <v>-20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-113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10</v>
      </c>
      <c r="C83" s="136">
        <f>'IDT-1 Calculation'!DG83</f>
        <v>-4.234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-5.766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70</v>
      </c>
      <c r="C84" s="136">
        <f>'IDT-1 Calculation'!DG84</f>
        <v>-5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-65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120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-120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195</v>
      </c>
      <c r="C86" s="136">
        <f>'IDT-1 Calculation'!DG86</f>
        <v>15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-210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243</v>
      </c>
      <c r="C87" s="136">
        <f>'IDT-1 Calculation'!DG87</f>
        <v>25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-268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248.52600000000001</v>
      </c>
      <c r="C88" s="136">
        <f>'IDT-1 Calculation'!DG88</f>
        <v>45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-293.52600000000001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165.458</v>
      </c>
      <c r="C89" s="136">
        <f>'IDT-1 Calculation'!DG89</f>
        <v>85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-250.458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131.648</v>
      </c>
      <c r="C90" s="136">
        <f>'IDT-1 Calculation'!DG90</f>
        <v>81.567999999999998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-213.21600000000001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117.283</v>
      </c>
      <c r="C91" s="136">
        <f>'IDT-1 Calculation'!DG91</f>
        <v>72.667000000000002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-189.95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92.391999999999996</v>
      </c>
      <c r="C92" s="136">
        <f>'IDT-1 Calculation'!DG92</f>
        <v>57.246000000000002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-149.63800000000001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78.138000000000005</v>
      </c>
      <c r="C93" s="136">
        <f>'IDT-1 Calculation'!DG93</f>
        <v>48.414000000000001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-126.55200000000001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67.521000000000001</v>
      </c>
      <c r="C94" s="136">
        <f>'IDT-1 Calculation'!DG94</f>
        <v>41.835999999999999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-109.357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60.442</v>
      </c>
      <c r="C95" s="136">
        <f>'IDT-1 Calculation'!DG95</f>
        <v>37.448999999999998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-97.890999999999991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59.978999999999999</v>
      </c>
      <c r="C96" s="136">
        <f>'IDT-1 Calculation'!DG96</f>
        <v>37.161999999999999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-97.140999999999991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68.646000000000001</v>
      </c>
      <c r="C97" s="136">
        <f>'IDT-1 Calculation'!DG97</f>
        <v>42.531999999999996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-111.178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76.347999999999999</v>
      </c>
      <c r="C98" s="149">
        <f>'IDT-1 Calculation'!DG98</f>
        <v>47.305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-123.65299999999999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2.5345752499999996</v>
      </c>
      <c r="C99" s="152">
        <f>SUM(C3:C98)/4000</f>
        <v>0.28185250000000001</v>
      </c>
      <c r="D99" s="152">
        <f>SUM(D3:D98)/4000</f>
        <v>0</v>
      </c>
      <c r="E99" s="152">
        <f>SUM(E3:E98)/4000</f>
        <v>0</v>
      </c>
      <c r="F99" s="152">
        <f>SUM(F3:F98)/4000</f>
        <v>-2.8164277500000003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160.78802290024987</v>
      </c>
      <c r="L3">
        <v>126.96803808587555</v>
      </c>
      <c r="M3">
        <v>51.297690692792159</v>
      </c>
      <c r="N3">
        <v>51.879712845243311</v>
      </c>
      <c r="O3">
        <v>73.292155441336575</v>
      </c>
      <c r="P3">
        <v>26.076886866467909</v>
      </c>
      <c r="Q3">
        <v>9.5838081671415001</v>
      </c>
      <c r="R3">
        <v>18.61685388373229</v>
      </c>
      <c r="S3">
        <v>11.589686773940343</v>
      </c>
      <c r="T3">
        <v>0</v>
      </c>
      <c r="U3">
        <v>62.107124591947759</v>
      </c>
      <c r="V3">
        <v>9.101733266733266</v>
      </c>
      <c r="W3">
        <v>19.330978107344631</v>
      </c>
      <c r="X3">
        <v>64.789266363109419</v>
      </c>
      <c r="Y3">
        <v>0</v>
      </c>
      <c r="Z3">
        <v>5.7568579199999999</v>
      </c>
      <c r="AA3">
        <v>17.348400000000002</v>
      </c>
      <c r="AB3">
        <v>17.352844704000002</v>
      </c>
      <c r="AC3">
        <v>12.7643852736</v>
      </c>
      <c r="AD3">
        <v>16.071074640000003</v>
      </c>
      <c r="AE3">
        <v>21.7125353952</v>
      </c>
      <c r="AF3">
        <v>6.1515000000000013</v>
      </c>
      <c r="AG3">
        <v>26.430052320000001</v>
      </c>
      <c r="AH3">
        <v>67.1714676</v>
      </c>
      <c r="AI3">
        <v>12.859336799999999</v>
      </c>
      <c r="AJ3">
        <v>0</v>
      </c>
      <c r="AK3">
        <v>22.574700000000007</v>
      </c>
      <c r="AL3">
        <v>62.416799999999995</v>
      </c>
      <c r="AM3">
        <v>0</v>
      </c>
      <c r="AN3">
        <v>0</v>
      </c>
      <c r="AO3">
        <v>9.0387360000000001</v>
      </c>
      <c r="AP3">
        <v>4.8947522399999999</v>
      </c>
      <c r="AQ3">
        <v>19.651500000000002</v>
      </c>
      <c r="AR3">
        <v>23.516524799999999</v>
      </c>
      <c r="AS3">
        <v>14.179484159999999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35.958763417678121</v>
      </c>
      <c r="BB3">
        <f>SUM(B3:AZ3)-BA3</f>
        <v>1009.3541464210365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160.78802290024987</v>
      </c>
      <c r="L4">
        <v>126.96803808587555</v>
      </c>
      <c r="M4">
        <v>51.297690692792159</v>
      </c>
      <c r="N4">
        <v>51.879712845243311</v>
      </c>
      <c r="O4">
        <v>73.292155441336575</v>
      </c>
      <c r="P4">
        <v>26.076886866467909</v>
      </c>
      <c r="Q4">
        <v>9.5838081671415001</v>
      </c>
      <c r="R4">
        <v>18.61685388373229</v>
      </c>
      <c r="S4">
        <v>11.589686773940343</v>
      </c>
      <c r="T4">
        <v>0</v>
      </c>
      <c r="U4">
        <v>62.107124591947759</v>
      </c>
      <c r="V4">
        <v>9.101733266733266</v>
      </c>
      <c r="W4">
        <v>19.330978107344631</v>
      </c>
      <c r="X4">
        <v>64.789266363109419</v>
      </c>
      <c r="Y4">
        <v>0</v>
      </c>
      <c r="Z4">
        <v>5.7568579199999999</v>
      </c>
      <c r="AA4">
        <v>17.348400000000002</v>
      </c>
      <c r="AB4">
        <v>17.352844704000002</v>
      </c>
      <c r="AC4">
        <v>12.7643852736</v>
      </c>
      <c r="AD4">
        <v>16.071074640000003</v>
      </c>
      <c r="AE4">
        <v>21.7125353952</v>
      </c>
      <c r="AF4">
        <v>6.1515000000000013</v>
      </c>
      <c r="AG4">
        <v>26.430052320000001</v>
      </c>
      <c r="AH4">
        <v>67.1714676</v>
      </c>
      <c r="AI4">
        <v>12.859336799999999</v>
      </c>
      <c r="AJ4">
        <v>0</v>
      </c>
      <c r="AK4">
        <v>22.574700000000007</v>
      </c>
      <c r="AL4">
        <v>62.416799999999995</v>
      </c>
      <c r="AM4">
        <v>0</v>
      </c>
      <c r="AN4">
        <v>0</v>
      </c>
      <c r="AO4">
        <v>9.0387360000000001</v>
      </c>
      <c r="AP4">
        <v>4.8947522399999999</v>
      </c>
      <c r="AQ4">
        <v>19.651500000000002</v>
      </c>
      <c r="AR4">
        <v>23.516524799999999</v>
      </c>
      <c r="AS4">
        <v>14.179484159999999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35.958763417678121</v>
      </c>
      <c r="BB4">
        <f t="shared" ref="BB4:BB67" si="0">SUM(B4:AZ4)-BA4</f>
        <v>1009.3541464210365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160.78802290024987</v>
      </c>
      <c r="L5">
        <v>126.96803808587555</v>
      </c>
      <c r="M5">
        <v>51.297690692792159</v>
      </c>
      <c r="N5">
        <v>51.879712845243311</v>
      </c>
      <c r="O5">
        <v>73.292155441336575</v>
      </c>
      <c r="P5">
        <v>26.076886866467909</v>
      </c>
      <c r="Q5">
        <v>9.5838081671415001</v>
      </c>
      <c r="R5">
        <v>18.61685388373229</v>
      </c>
      <c r="S5">
        <v>11.589686773940343</v>
      </c>
      <c r="T5">
        <v>0</v>
      </c>
      <c r="U5">
        <v>62.107124591947759</v>
      </c>
      <c r="V5">
        <v>9.101733266733266</v>
      </c>
      <c r="W5">
        <v>19.330978107344631</v>
      </c>
      <c r="X5">
        <v>64.789266363109419</v>
      </c>
      <c r="Y5">
        <v>0</v>
      </c>
      <c r="Z5">
        <v>5.7568579199999999</v>
      </c>
      <c r="AA5">
        <v>12.317364</v>
      </c>
      <c r="AB5">
        <v>17.352844704000002</v>
      </c>
      <c r="AC5">
        <v>12.7643852736</v>
      </c>
      <c r="AD5">
        <v>16.071074640000003</v>
      </c>
      <c r="AE5">
        <v>21.7125353952</v>
      </c>
      <c r="AF5">
        <v>6.1515000000000013</v>
      </c>
      <c r="AG5">
        <v>26.430052320000001</v>
      </c>
      <c r="AH5">
        <v>67.1714676</v>
      </c>
      <c r="AI5">
        <v>12.859336799999999</v>
      </c>
      <c r="AJ5">
        <v>0</v>
      </c>
      <c r="AK5">
        <v>22.574700000000007</v>
      </c>
      <c r="AL5">
        <v>62.416799999999995</v>
      </c>
      <c r="AM5">
        <v>0</v>
      </c>
      <c r="AN5">
        <v>0</v>
      </c>
      <c r="AO5">
        <v>9.0387360000000001</v>
      </c>
      <c r="AP5">
        <v>4.8947522399999999</v>
      </c>
      <c r="AQ5">
        <v>19.651500000000002</v>
      </c>
      <c r="AR5">
        <v>21.334579199999997</v>
      </c>
      <c r="AS5">
        <v>14.179484159999999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35.710636499278124</v>
      </c>
      <c r="BB5">
        <f t="shared" si="0"/>
        <v>1002.3892917394365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160.78802290024987</v>
      </c>
      <c r="L6">
        <v>126.96803808587555</v>
      </c>
      <c r="M6">
        <v>51.297690692792159</v>
      </c>
      <c r="N6">
        <v>51.879712845243311</v>
      </c>
      <c r="O6">
        <v>73.292155441336575</v>
      </c>
      <c r="P6">
        <v>26.076886866467909</v>
      </c>
      <c r="Q6">
        <v>9.5838081671415001</v>
      </c>
      <c r="R6">
        <v>18.61685388373229</v>
      </c>
      <c r="S6">
        <v>11.589686773940343</v>
      </c>
      <c r="T6">
        <v>0</v>
      </c>
      <c r="U6">
        <v>62.107124591947759</v>
      </c>
      <c r="V6">
        <v>9.101733266733266</v>
      </c>
      <c r="W6">
        <v>19.330978107344631</v>
      </c>
      <c r="X6">
        <v>64.789266363109419</v>
      </c>
      <c r="Y6">
        <v>0</v>
      </c>
      <c r="Z6">
        <v>5.7568579199999999</v>
      </c>
      <c r="AA6">
        <v>12.317364</v>
      </c>
      <c r="AB6">
        <v>17.352844704000002</v>
      </c>
      <c r="AC6">
        <v>12.7643852736</v>
      </c>
      <c r="AD6">
        <v>16.071074640000003</v>
      </c>
      <c r="AE6">
        <v>21.7125353952</v>
      </c>
      <c r="AF6">
        <v>6.1515000000000013</v>
      </c>
      <c r="AG6">
        <v>26.430052320000001</v>
      </c>
      <c r="AH6">
        <v>67.1714676</v>
      </c>
      <c r="AI6">
        <v>12.859336799999999</v>
      </c>
      <c r="AJ6">
        <v>0</v>
      </c>
      <c r="AK6">
        <v>22.574700000000007</v>
      </c>
      <c r="AL6">
        <v>62.416799999999995</v>
      </c>
      <c r="AM6">
        <v>0</v>
      </c>
      <c r="AN6">
        <v>0</v>
      </c>
      <c r="AO6">
        <v>9.0387360000000001</v>
      </c>
      <c r="AP6">
        <v>4.8947522399999999</v>
      </c>
      <c r="AQ6">
        <v>13.100999999999997</v>
      </c>
      <c r="AR6">
        <v>21.334579199999997</v>
      </c>
      <c r="AS6">
        <v>14.179484159999999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35.485299299278118</v>
      </c>
      <c r="BB6">
        <f t="shared" si="0"/>
        <v>996.0641289394365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160.78802290024987</v>
      </c>
      <c r="L7">
        <v>126.96803808587555</v>
      </c>
      <c r="M7">
        <v>51.297690692792159</v>
      </c>
      <c r="N7">
        <v>51.879712845243311</v>
      </c>
      <c r="O7">
        <v>73.292155441336575</v>
      </c>
      <c r="P7">
        <v>26.076886866467909</v>
      </c>
      <c r="Q7">
        <v>9.5838081671415001</v>
      </c>
      <c r="R7">
        <v>18.61685388373229</v>
      </c>
      <c r="S7">
        <v>11.589686773940343</v>
      </c>
      <c r="T7">
        <v>0</v>
      </c>
      <c r="U7">
        <v>62.107124591947759</v>
      </c>
      <c r="V7">
        <v>9.101733266733266</v>
      </c>
      <c r="W7">
        <v>19.467002338087443</v>
      </c>
      <c r="X7">
        <v>64.789266363109419</v>
      </c>
      <c r="Y7">
        <v>0</v>
      </c>
      <c r="Z7">
        <v>5.7568579199999999</v>
      </c>
      <c r="AA7">
        <v>11.658124800000001</v>
      </c>
      <c r="AB7">
        <v>17.352844704000002</v>
      </c>
      <c r="AC7">
        <v>12.7643852736</v>
      </c>
      <c r="AD7">
        <v>16.071074640000003</v>
      </c>
      <c r="AE7">
        <v>21.7125353952</v>
      </c>
      <c r="AF7">
        <v>6.1515000000000013</v>
      </c>
      <c r="AG7">
        <v>26.430052320000001</v>
      </c>
      <c r="AH7">
        <v>67.1714676</v>
      </c>
      <c r="AI7">
        <v>6.7092191999999997</v>
      </c>
      <c r="AJ7">
        <v>0</v>
      </c>
      <c r="AK7">
        <v>22.574700000000007</v>
      </c>
      <c r="AL7">
        <v>62.416799999999995</v>
      </c>
      <c r="AM7">
        <v>0</v>
      </c>
      <c r="AN7">
        <v>0</v>
      </c>
      <c r="AO7">
        <v>9.0387360000000001</v>
      </c>
      <c r="AP7">
        <v>4.8947522399999999</v>
      </c>
      <c r="AQ7">
        <v>13.100999999999997</v>
      </c>
      <c r="AR7">
        <v>21.334579199999997</v>
      </c>
      <c r="AS7">
        <v>14.179484159999999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35.255736307485016</v>
      </c>
      <c r="BB7">
        <f t="shared" si="0"/>
        <v>989.62035936197253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160.78802290024987</v>
      </c>
      <c r="L8">
        <v>126.96803808587555</v>
      </c>
      <c r="M8">
        <v>51.297690692792159</v>
      </c>
      <c r="N8">
        <v>51.879712845243311</v>
      </c>
      <c r="O8">
        <v>73.292155441336575</v>
      </c>
      <c r="P8">
        <v>26.076886866467909</v>
      </c>
      <c r="Q8">
        <v>9.5838081671415001</v>
      </c>
      <c r="R8">
        <v>18.61685388373229</v>
      </c>
      <c r="S8">
        <v>11.589686773940343</v>
      </c>
      <c r="T8">
        <v>0</v>
      </c>
      <c r="U8">
        <v>62.107124591947759</v>
      </c>
      <c r="V8">
        <v>9.101733266733266</v>
      </c>
      <c r="W8">
        <v>19.467002338087443</v>
      </c>
      <c r="X8">
        <v>64.789266363109419</v>
      </c>
      <c r="Y8">
        <v>0</v>
      </c>
      <c r="Z8">
        <v>5.7568579199999999</v>
      </c>
      <c r="AA8">
        <v>6.1704789119999992</v>
      </c>
      <c r="AB8">
        <v>17.352844704000002</v>
      </c>
      <c r="AC8">
        <v>12.7643852736</v>
      </c>
      <c r="AD8">
        <v>16.071074640000003</v>
      </c>
      <c r="AE8">
        <v>21.7125353952</v>
      </c>
      <c r="AF8">
        <v>6.1515000000000013</v>
      </c>
      <c r="AG8">
        <v>26.430052320000001</v>
      </c>
      <c r="AH8">
        <v>67.1714676</v>
      </c>
      <c r="AI8">
        <v>6.7092191999999997</v>
      </c>
      <c r="AJ8">
        <v>0</v>
      </c>
      <c r="AK8">
        <v>22.574700000000007</v>
      </c>
      <c r="AL8">
        <v>62.416799999999995</v>
      </c>
      <c r="AM8">
        <v>0</v>
      </c>
      <c r="AN8">
        <v>0</v>
      </c>
      <c r="AO8">
        <v>9.0387360000000001</v>
      </c>
      <c r="AP8">
        <v>4.8947522399999999</v>
      </c>
      <c r="AQ8">
        <v>13.100999999999997</v>
      </c>
      <c r="AR8">
        <v>21.334579199999997</v>
      </c>
      <c r="AS8">
        <v>14.179484159999999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35.066961120285022</v>
      </c>
      <c r="BB8">
        <f t="shared" si="0"/>
        <v>984.32148866117257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160.78802290024987</v>
      </c>
      <c r="L9">
        <v>126.96803808587555</v>
      </c>
      <c r="M9">
        <v>51.297690692792159</v>
      </c>
      <c r="N9">
        <v>51.879712845243311</v>
      </c>
      <c r="O9">
        <v>73.292155441336575</v>
      </c>
      <c r="P9">
        <v>26.076886866467909</v>
      </c>
      <c r="Q9">
        <v>9.5838081671415001</v>
      </c>
      <c r="R9">
        <v>18.61685388373229</v>
      </c>
      <c r="S9">
        <v>11.589686773940343</v>
      </c>
      <c r="T9">
        <v>0</v>
      </c>
      <c r="U9">
        <v>62.107124591947759</v>
      </c>
      <c r="V9">
        <v>9.101733266733266</v>
      </c>
      <c r="W9">
        <v>19.467002338087443</v>
      </c>
      <c r="X9">
        <v>64.789266363109419</v>
      </c>
      <c r="Y9">
        <v>0</v>
      </c>
      <c r="Z9">
        <v>5.7568579199999999</v>
      </c>
      <c r="AA9">
        <v>6.1704789119999992</v>
      </c>
      <c r="AB9">
        <v>17.352844704000002</v>
      </c>
      <c r="AC9">
        <v>12.7643852736</v>
      </c>
      <c r="AD9">
        <v>16.071074640000003</v>
      </c>
      <c r="AE9">
        <v>21.7125353952</v>
      </c>
      <c r="AF9">
        <v>6.1515000000000013</v>
      </c>
      <c r="AG9">
        <v>26.430052320000001</v>
      </c>
      <c r="AH9">
        <v>67.1714676</v>
      </c>
      <c r="AI9">
        <v>1.1182032</v>
      </c>
      <c r="AJ9">
        <v>0</v>
      </c>
      <c r="AK9">
        <v>22.574700000000007</v>
      </c>
      <c r="AL9">
        <v>62.416799999999995</v>
      </c>
      <c r="AM9">
        <v>0</v>
      </c>
      <c r="AN9">
        <v>0</v>
      </c>
      <c r="AO9">
        <v>9.0387360000000001</v>
      </c>
      <c r="AP9">
        <v>5.6824135200000008</v>
      </c>
      <c r="AQ9">
        <v>6.8561899999999998</v>
      </c>
      <c r="AR9">
        <v>21.334579199999997</v>
      </c>
      <c r="AS9">
        <v>14.009330613600003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34.681050775815187</v>
      </c>
      <c r="BB9">
        <f t="shared" si="0"/>
        <v>973.48908073924235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160.78802290024987</v>
      </c>
      <c r="L10">
        <v>126.96803808587555</v>
      </c>
      <c r="M10">
        <v>51.297690692792159</v>
      </c>
      <c r="N10">
        <v>51.879712845243311</v>
      </c>
      <c r="O10">
        <v>73.292155441336575</v>
      </c>
      <c r="P10">
        <v>26.076886866467909</v>
      </c>
      <c r="Q10">
        <v>9.5838081671415001</v>
      </c>
      <c r="R10">
        <v>18.61685388373229</v>
      </c>
      <c r="S10">
        <v>11.589686773940343</v>
      </c>
      <c r="T10">
        <v>0</v>
      </c>
      <c r="U10">
        <v>62.107124591947759</v>
      </c>
      <c r="V10">
        <v>9.101733266733266</v>
      </c>
      <c r="W10">
        <v>19.467002338087443</v>
      </c>
      <c r="X10">
        <v>64.789266363109419</v>
      </c>
      <c r="Y10">
        <v>0</v>
      </c>
      <c r="Z10">
        <v>5.7568579199999999</v>
      </c>
      <c r="AA10">
        <v>6.1704789119999992</v>
      </c>
      <c r="AB10">
        <v>17.352844704000002</v>
      </c>
      <c r="AC10">
        <v>12.7643852736</v>
      </c>
      <c r="AD10">
        <v>16.071074640000003</v>
      </c>
      <c r="AE10">
        <v>21.7125353952</v>
      </c>
      <c r="AF10">
        <v>6.1515000000000013</v>
      </c>
      <c r="AG10">
        <v>26.430052320000001</v>
      </c>
      <c r="AH10">
        <v>67.1714676</v>
      </c>
      <c r="AI10">
        <v>1.1182032</v>
      </c>
      <c r="AJ10">
        <v>0</v>
      </c>
      <c r="AK10">
        <v>22.574700000000007</v>
      </c>
      <c r="AL10">
        <v>62.416799999999995</v>
      </c>
      <c r="AM10">
        <v>0</v>
      </c>
      <c r="AN10">
        <v>0</v>
      </c>
      <c r="AO10">
        <v>9.0387360000000001</v>
      </c>
      <c r="AP10">
        <v>5.6824135200000008</v>
      </c>
      <c r="AQ10">
        <v>6.3321500000000004</v>
      </c>
      <c r="AR10">
        <v>21.334579199999997</v>
      </c>
      <c r="AS10">
        <v>14.009330613600003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34.663024077085026</v>
      </c>
      <c r="BB10">
        <f t="shared" si="0"/>
        <v>972.98306743797252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160.78802290024987</v>
      </c>
      <c r="L11">
        <v>126.96803808587555</v>
      </c>
      <c r="M11">
        <v>51.297690692792159</v>
      </c>
      <c r="N11">
        <v>51.879712845243311</v>
      </c>
      <c r="O11">
        <v>73.292155441336575</v>
      </c>
      <c r="P11">
        <v>26.076886866467909</v>
      </c>
      <c r="Q11">
        <v>9.5838081671415001</v>
      </c>
      <c r="R11">
        <v>18.61685388373229</v>
      </c>
      <c r="S11">
        <v>11.589686773940343</v>
      </c>
      <c r="T11">
        <v>0</v>
      </c>
      <c r="U11">
        <v>62.107124591947759</v>
      </c>
      <c r="V11">
        <v>9.101733266733266</v>
      </c>
      <c r="W11">
        <v>19.467002338087443</v>
      </c>
      <c r="X11">
        <v>64.789266363109419</v>
      </c>
      <c r="Y11">
        <v>0</v>
      </c>
      <c r="Z11">
        <v>5.7568579199999999</v>
      </c>
      <c r="AA11">
        <v>6.1704789119999992</v>
      </c>
      <c r="AB11">
        <v>17.352844704000002</v>
      </c>
      <c r="AC11">
        <v>12.7643852736</v>
      </c>
      <c r="AD11">
        <v>16.071074640000003</v>
      </c>
      <c r="AE11">
        <v>21.7125353952</v>
      </c>
      <c r="AF11">
        <v>6.1515000000000013</v>
      </c>
      <c r="AG11">
        <v>26.430052320000001</v>
      </c>
      <c r="AH11">
        <v>67.1714676</v>
      </c>
      <c r="AI11">
        <v>1.1182032</v>
      </c>
      <c r="AJ11">
        <v>0</v>
      </c>
      <c r="AK11">
        <v>22.574700000000007</v>
      </c>
      <c r="AL11">
        <v>62.416799999999995</v>
      </c>
      <c r="AM11">
        <v>0</v>
      </c>
      <c r="AN11">
        <v>0</v>
      </c>
      <c r="AO11">
        <v>9.0387360000000001</v>
      </c>
      <c r="AP11">
        <v>5.6824135200000008</v>
      </c>
      <c r="AQ11">
        <v>5.93912</v>
      </c>
      <c r="AR11">
        <v>21.334579199999997</v>
      </c>
      <c r="AS11">
        <v>14.009330613600003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34.649503706450105</v>
      </c>
      <c r="BB11">
        <f t="shared" si="0"/>
        <v>972.60355780860743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160.78802290024987</v>
      </c>
      <c r="L12">
        <v>126.96803808587555</v>
      </c>
      <c r="M12">
        <v>51.297690692792159</v>
      </c>
      <c r="N12">
        <v>51.879712845243311</v>
      </c>
      <c r="O12">
        <v>73.292155441336575</v>
      </c>
      <c r="P12">
        <v>26.076886866467909</v>
      </c>
      <c r="Q12">
        <v>9.5838081671415001</v>
      </c>
      <c r="R12">
        <v>18.61685388373229</v>
      </c>
      <c r="S12">
        <v>11.589686773940343</v>
      </c>
      <c r="T12">
        <v>0</v>
      </c>
      <c r="U12">
        <v>62.107124591947759</v>
      </c>
      <c r="V12">
        <v>9.101733266733266</v>
      </c>
      <c r="W12">
        <v>19.467002338087443</v>
      </c>
      <c r="X12">
        <v>64.789266363109419</v>
      </c>
      <c r="Y12">
        <v>0</v>
      </c>
      <c r="Z12">
        <v>5.7568579199999999</v>
      </c>
      <c r="AA12">
        <v>6.1704789119999992</v>
      </c>
      <c r="AB12">
        <v>17.352844704000002</v>
      </c>
      <c r="AC12">
        <v>12.7643852736</v>
      </c>
      <c r="AD12">
        <v>16.071074640000003</v>
      </c>
      <c r="AE12">
        <v>21.7125353952</v>
      </c>
      <c r="AF12">
        <v>6.1515000000000013</v>
      </c>
      <c r="AG12">
        <v>26.430052320000001</v>
      </c>
      <c r="AH12">
        <v>67.1714676</v>
      </c>
      <c r="AI12">
        <v>1.1182032</v>
      </c>
      <c r="AJ12">
        <v>0</v>
      </c>
      <c r="AK12">
        <v>22.574700000000007</v>
      </c>
      <c r="AL12">
        <v>62.416799999999995</v>
      </c>
      <c r="AM12">
        <v>0</v>
      </c>
      <c r="AN12">
        <v>0</v>
      </c>
      <c r="AO12">
        <v>9.0387360000000001</v>
      </c>
      <c r="AP12">
        <v>5.6824135200000008</v>
      </c>
      <c r="AQ12">
        <v>3.4936000000000007</v>
      </c>
      <c r="AR12">
        <v>21.334579199999997</v>
      </c>
      <c r="AS12">
        <v>14.009330613600003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34.565377957085026</v>
      </c>
      <c r="BB12">
        <f t="shared" si="0"/>
        <v>970.2421635579725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160.78802290024987</v>
      </c>
      <c r="L13">
        <v>126.96803808587555</v>
      </c>
      <c r="M13">
        <v>51.297690692792159</v>
      </c>
      <c r="N13">
        <v>51.879712845243311</v>
      </c>
      <c r="O13">
        <v>73.292155441336575</v>
      </c>
      <c r="P13">
        <v>26.076886866467909</v>
      </c>
      <c r="Q13">
        <v>9.5838081671415001</v>
      </c>
      <c r="R13">
        <v>18.61685388373229</v>
      </c>
      <c r="S13">
        <v>11.589686773940343</v>
      </c>
      <c r="T13">
        <v>0</v>
      </c>
      <c r="U13">
        <v>62.107124591947759</v>
      </c>
      <c r="V13">
        <v>9.101733266733266</v>
      </c>
      <c r="W13">
        <v>19.467002338087443</v>
      </c>
      <c r="X13">
        <v>64.789266363109419</v>
      </c>
      <c r="Y13">
        <v>0</v>
      </c>
      <c r="Z13">
        <v>8.6352868800000007</v>
      </c>
      <c r="AA13">
        <v>3.4696800000000003</v>
      </c>
      <c r="AB13">
        <v>17.352844704000002</v>
      </c>
      <c r="AC13">
        <v>12.7643852736</v>
      </c>
      <c r="AD13">
        <v>16.071074640000003</v>
      </c>
      <c r="AE13">
        <v>21.7125353952</v>
      </c>
      <c r="AF13">
        <v>6.1515000000000013</v>
      </c>
      <c r="AG13">
        <v>26.430052320000001</v>
      </c>
      <c r="AH13">
        <v>67.1714676</v>
      </c>
      <c r="AI13">
        <v>1.1182032</v>
      </c>
      <c r="AJ13">
        <v>0</v>
      </c>
      <c r="AK13">
        <v>22.574700000000007</v>
      </c>
      <c r="AL13">
        <v>62.416799999999995</v>
      </c>
      <c r="AM13">
        <v>0</v>
      </c>
      <c r="AN13">
        <v>0</v>
      </c>
      <c r="AO13">
        <v>9.0387360000000001</v>
      </c>
      <c r="AP13">
        <v>5.6824135200000008</v>
      </c>
      <c r="AQ13">
        <v>0</v>
      </c>
      <c r="AR13">
        <v>21.334579199999997</v>
      </c>
      <c r="AS13">
        <v>14.009330613600003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34.45130870668504</v>
      </c>
      <c r="BB13">
        <f t="shared" si="0"/>
        <v>967.04026285637246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160.78802290024987</v>
      </c>
      <c r="L14">
        <v>126.96803808587555</v>
      </c>
      <c r="M14">
        <v>51.297690692792159</v>
      </c>
      <c r="N14">
        <v>51.879712845243311</v>
      </c>
      <c r="O14">
        <v>73.292155441336575</v>
      </c>
      <c r="P14">
        <v>26.076886866467909</v>
      </c>
      <c r="Q14">
        <v>9.5838081671415001</v>
      </c>
      <c r="R14">
        <v>18.61685388373229</v>
      </c>
      <c r="S14">
        <v>11.589686773940343</v>
      </c>
      <c r="T14">
        <v>0</v>
      </c>
      <c r="U14">
        <v>62.107124591947759</v>
      </c>
      <c r="V14">
        <v>9.101733266733266</v>
      </c>
      <c r="W14">
        <v>19.467002338087443</v>
      </c>
      <c r="X14">
        <v>64.789266363109419</v>
      </c>
      <c r="Y14">
        <v>0</v>
      </c>
      <c r="Z14">
        <v>8.6352868800000007</v>
      </c>
      <c r="AA14">
        <v>0</v>
      </c>
      <c r="AB14">
        <v>17.352844704000002</v>
      </c>
      <c r="AC14">
        <v>12.7643852736</v>
      </c>
      <c r="AD14">
        <v>16.071074640000003</v>
      </c>
      <c r="AE14">
        <v>21.7125353952</v>
      </c>
      <c r="AF14">
        <v>6.1515000000000013</v>
      </c>
      <c r="AG14">
        <v>26.430052320000001</v>
      </c>
      <c r="AH14">
        <v>67.1714676</v>
      </c>
      <c r="AI14">
        <v>1.1182032</v>
      </c>
      <c r="AJ14">
        <v>0</v>
      </c>
      <c r="AK14">
        <v>22.574700000000007</v>
      </c>
      <c r="AL14">
        <v>62.416799999999995</v>
      </c>
      <c r="AM14">
        <v>0</v>
      </c>
      <c r="AN14">
        <v>0</v>
      </c>
      <c r="AO14">
        <v>9.0387360000000001</v>
      </c>
      <c r="AP14">
        <v>5.6824135200000008</v>
      </c>
      <c r="AQ14">
        <v>0</v>
      </c>
      <c r="AR14">
        <v>21.334579199999997</v>
      </c>
      <c r="AS14">
        <v>14.009330613600003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34.331951714685033</v>
      </c>
      <c r="BB14">
        <f t="shared" si="0"/>
        <v>963.68993984837243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160.78802290024987</v>
      </c>
      <c r="L15">
        <v>126.96803808587555</v>
      </c>
      <c r="M15">
        <v>51.297690692792159</v>
      </c>
      <c r="N15">
        <v>51.879712845243311</v>
      </c>
      <c r="O15">
        <v>73.292155441336575</v>
      </c>
      <c r="P15">
        <v>26.076886866467909</v>
      </c>
      <c r="Q15">
        <v>9.5838081671415001</v>
      </c>
      <c r="R15">
        <v>18.61685388373229</v>
      </c>
      <c r="S15">
        <v>11.589686773940343</v>
      </c>
      <c r="T15">
        <v>0</v>
      </c>
      <c r="U15">
        <v>62.107124591947759</v>
      </c>
      <c r="V15">
        <v>9.101733266733266</v>
      </c>
      <c r="W15">
        <v>19.467002338087443</v>
      </c>
      <c r="X15">
        <v>64.789266363109419</v>
      </c>
      <c r="Y15">
        <v>0</v>
      </c>
      <c r="Z15">
        <v>8.6352868800000007</v>
      </c>
      <c r="AA15">
        <v>0</v>
      </c>
      <c r="AB15">
        <v>17.352844704000002</v>
      </c>
      <c r="AC15">
        <v>12.7643852736</v>
      </c>
      <c r="AD15">
        <v>16.071074640000003</v>
      </c>
      <c r="AE15">
        <v>21.7125353952</v>
      </c>
      <c r="AF15">
        <v>6.1515000000000013</v>
      </c>
      <c r="AG15">
        <v>26.430052320000001</v>
      </c>
      <c r="AH15">
        <v>67.1714676</v>
      </c>
      <c r="AI15">
        <v>1.1182032</v>
      </c>
      <c r="AJ15">
        <v>0</v>
      </c>
      <c r="AK15">
        <v>22.574700000000007</v>
      </c>
      <c r="AL15">
        <v>59.209269999999989</v>
      </c>
      <c r="AM15">
        <v>0</v>
      </c>
      <c r="AN15">
        <v>0</v>
      </c>
      <c r="AO15">
        <v>9.0387360000000001</v>
      </c>
      <c r="AP15">
        <v>5.0635368000000005</v>
      </c>
      <c r="AQ15">
        <v>0</v>
      </c>
      <c r="AR15">
        <v>21.334579199999997</v>
      </c>
      <c r="AS15">
        <v>14.009330613600003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34.200322863618588</v>
      </c>
      <c r="BB15">
        <f t="shared" si="0"/>
        <v>959.99516197943888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160.78802290024987</v>
      </c>
      <c r="L16">
        <v>126.96803808587555</v>
      </c>
      <c r="M16">
        <v>51.297690692792159</v>
      </c>
      <c r="N16">
        <v>51.879712845243311</v>
      </c>
      <c r="O16">
        <v>73.292155441336575</v>
      </c>
      <c r="P16">
        <v>26.076886866467909</v>
      </c>
      <c r="Q16">
        <v>9.5838081671415001</v>
      </c>
      <c r="R16">
        <v>18.61685388373229</v>
      </c>
      <c r="S16">
        <v>11.589686773940343</v>
      </c>
      <c r="T16">
        <v>0</v>
      </c>
      <c r="U16">
        <v>62.107124591947759</v>
      </c>
      <c r="V16">
        <v>9.101733266733266</v>
      </c>
      <c r="W16">
        <v>19.467002338087443</v>
      </c>
      <c r="X16">
        <v>64.789266363109419</v>
      </c>
      <c r="Y16">
        <v>0</v>
      </c>
      <c r="Z16">
        <v>8.6352868800000007</v>
      </c>
      <c r="AA16">
        <v>0</v>
      </c>
      <c r="AB16">
        <v>17.352844704000002</v>
      </c>
      <c r="AC16">
        <v>12.7643852736</v>
      </c>
      <c r="AD16">
        <v>16.071074640000003</v>
      </c>
      <c r="AE16">
        <v>21.7125353952</v>
      </c>
      <c r="AF16">
        <v>6.1515000000000013</v>
      </c>
      <c r="AG16">
        <v>26.430052320000001</v>
      </c>
      <c r="AH16">
        <v>67.1714676</v>
      </c>
      <c r="AI16">
        <v>6.7092191999999997</v>
      </c>
      <c r="AJ16">
        <v>0</v>
      </c>
      <c r="AK16">
        <v>22.574700000000007</v>
      </c>
      <c r="AL16">
        <v>59.209269999999989</v>
      </c>
      <c r="AM16">
        <v>0</v>
      </c>
      <c r="AN16">
        <v>0</v>
      </c>
      <c r="AO16">
        <v>9.0387360000000001</v>
      </c>
      <c r="AP16">
        <v>5.0635368000000005</v>
      </c>
      <c r="AQ16">
        <v>0</v>
      </c>
      <c r="AR16">
        <v>23.516524799999999</v>
      </c>
      <c r="AS16">
        <v>14.009330613600003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34.467713094018592</v>
      </c>
      <c r="BB16">
        <f t="shared" si="0"/>
        <v>967.5007333490388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160.78802290024987</v>
      </c>
      <c r="L17">
        <v>126.96803808587555</v>
      </c>
      <c r="M17">
        <v>51.297690692792159</v>
      </c>
      <c r="N17">
        <v>51.879712845243311</v>
      </c>
      <c r="O17">
        <v>73.292155441336575</v>
      </c>
      <c r="P17">
        <v>26.076886866467909</v>
      </c>
      <c r="Q17">
        <v>9.5838081671415001</v>
      </c>
      <c r="R17">
        <v>18.61685388373229</v>
      </c>
      <c r="S17">
        <v>11.589686773940343</v>
      </c>
      <c r="T17">
        <v>0</v>
      </c>
      <c r="U17">
        <v>62.107124591947759</v>
      </c>
      <c r="V17">
        <v>9.101733266733266</v>
      </c>
      <c r="W17">
        <v>19.467002338087443</v>
      </c>
      <c r="X17">
        <v>64.789266363109419</v>
      </c>
      <c r="Y17">
        <v>0</v>
      </c>
      <c r="Z17">
        <v>0</v>
      </c>
      <c r="AA17">
        <v>0</v>
      </c>
      <c r="AB17">
        <v>17.352844704000002</v>
      </c>
      <c r="AC17">
        <v>12.7643852736</v>
      </c>
      <c r="AD17">
        <v>16.071074640000003</v>
      </c>
      <c r="AE17">
        <v>21.7125353952</v>
      </c>
      <c r="AF17">
        <v>6.1515000000000013</v>
      </c>
      <c r="AG17">
        <v>26.430052320000001</v>
      </c>
      <c r="AH17">
        <v>67.1714676</v>
      </c>
      <c r="AI17">
        <v>6.7092191999999997</v>
      </c>
      <c r="AJ17">
        <v>0</v>
      </c>
      <c r="AK17">
        <v>22.574700000000007</v>
      </c>
      <c r="AL17">
        <v>59.209269999999989</v>
      </c>
      <c r="AM17">
        <v>0</v>
      </c>
      <c r="AN17">
        <v>0</v>
      </c>
      <c r="AO17">
        <v>9.0387360000000001</v>
      </c>
      <c r="AP17">
        <v>5.0635368000000005</v>
      </c>
      <c r="AQ17">
        <v>0</v>
      </c>
      <c r="AR17">
        <v>23.516524799999999</v>
      </c>
      <c r="AS17">
        <v>14.009330613600003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34.170659295618591</v>
      </c>
      <c r="BB17">
        <f t="shared" si="0"/>
        <v>959.16250026743876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160.78802290024987</v>
      </c>
      <c r="L18">
        <v>126.96803808587555</v>
      </c>
      <c r="M18">
        <v>51.297690692792159</v>
      </c>
      <c r="N18">
        <v>51.879712845243311</v>
      </c>
      <c r="O18">
        <v>73.292155441336575</v>
      </c>
      <c r="P18">
        <v>26.076886866467909</v>
      </c>
      <c r="Q18">
        <v>9.5838081671415001</v>
      </c>
      <c r="R18">
        <v>18.61685388373229</v>
      </c>
      <c r="S18">
        <v>11.589686773940343</v>
      </c>
      <c r="T18">
        <v>0</v>
      </c>
      <c r="U18">
        <v>62.107124591947759</v>
      </c>
      <c r="V18">
        <v>9.101733266733266</v>
      </c>
      <c r="W18">
        <v>19.467002338087443</v>
      </c>
      <c r="X18">
        <v>64.789266363109419</v>
      </c>
      <c r="Y18">
        <v>0</v>
      </c>
      <c r="Z18">
        <v>0</v>
      </c>
      <c r="AA18">
        <v>0</v>
      </c>
      <c r="AB18">
        <v>17.352844704000002</v>
      </c>
      <c r="AC18">
        <v>12.7643852736</v>
      </c>
      <c r="AD18">
        <v>16.071074640000003</v>
      </c>
      <c r="AE18">
        <v>21.7125353952</v>
      </c>
      <c r="AF18">
        <v>6.1515000000000013</v>
      </c>
      <c r="AG18">
        <v>26.430052320000001</v>
      </c>
      <c r="AH18">
        <v>67.1714676</v>
      </c>
      <c r="AI18">
        <v>6.7092191999999997</v>
      </c>
      <c r="AJ18">
        <v>0</v>
      </c>
      <c r="AK18">
        <v>22.574700000000007</v>
      </c>
      <c r="AL18">
        <v>59.209269999999989</v>
      </c>
      <c r="AM18">
        <v>0</v>
      </c>
      <c r="AN18">
        <v>0</v>
      </c>
      <c r="AO18">
        <v>9.0387360000000001</v>
      </c>
      <c r="AP18">
        <v>5.0635368000000005</v>
      </c>
      <c r="AQ18">
        <v>0</v>
      </c>
      <c r="AR18">
        <v>23.516524799999999</v>
      </c>
      <c r="AS18">
        <v>14.009330613600003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34.170659295618591</v>
      </c>
      <c r="BB18">
        <f t="shared" si="0"/>
        <v>959.16250026743876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160.78802290024987</v>
      </c>
      <c r="L19">
        <v>126.96803808587555</v>
      </c>
      <c r="M19">
        <v>51.297690692792159</v>
      </c>
      <c r="N19">
        <v>51.879712845243311</v>
      </c>
      <c r="O19">
        <v>73.292155441336575</v>
      </c>
      <c r="P19">
        <v>26.076886866467909</v>
      </c>
      <c r="Q19">
        <v>9.5838081671415001</v>
      </c>
      <c r="R19">
        <v>18.61685388373229</v>
      </c>
      <c r="S19">
        <v>11.589686773940343</v>
      </c>
      <c r="T19">
        <v>0</v>
      </c>
      <c r="U19">
        <v>62.107124591947759</v>
      </c>
      <c r="V19">
        <v>9.101733266733266</v>
      </c>
      <c r="W19">
        <v>19.467002338087443</v>
      </c>
      <c r="X19">
        <v>64.789266363109419</v>
      </c>
      <c r="Y19">
        <v>0</v>
      </c>
      <c r="Z19">
        <v>0</v>
      </c>
      <c r="AA19">
        <v>0</v>
      </c>
      <c r="AB19">
        <v>17.352844704000002</v>
      </c>
      <c r="AC19">
        <v>12.7643852736</v>
      </c>
      <c r="AD19">
        <v>16.071074640000003</v>
      </c>
      <c r="AE19">
        <v>21.7125353952</v>
      </c>
      <c r="AF19">
        <v>6.1515000000000013</v>
      </c>
      <c r="AG19">
        <v>26.430052320000001</v>
      </c>
      <c r="AH19">
        <v>67.1714676</v>
      </c>
      <c r="AI19">
        <v>6.7092191999999997</v>
      </c>
      <c r="AJ19">
        <v>0</v>
      </c>
      <c r="AK19">
        <v>22.574700000000007</v>
      </c>
      <c r="AL19">
        <v>59.209269999999989</v>
      </c>
      <c r="AM19">
        <v>0</v>
      </c>
      <c r="AN19">
        <v>0</v>
      </c>
      <c r="AO19">
        <v>9.0387360000000001</v>
      </c>
      <c r="AP19">
        <v>5.0635368000000005</v>
      </c>
      <c r="AQ19">
        <v>0</v>
      </c>
      <c r="AR19">
        <v>23.516524799999999</v>
      </c>
      <c r="AS19">
        <v>14.009330613600003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34.170659295618591</v>
      </c>
      <c r="BB19">
        <f t="shared" si="0"/>
        <v>959.16250026743876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160.78802290024987</v>
      </c>
      <c r="L20">
        <v>126.96803808587555</v>
      </c>
      <c r="M20">
        <v>51.297690692792159</v>
      </c>
      <c r="N20">
        <v>51.879712845243311</v>
      </c>
      <c r="O20">
        <v>73.292155441336575</v>
      </c>
      <c r="P20">
        <v>26.076886866467909</v>
      </c>
      <c r="Q20">
        <v>9.5838081671415001</v>
      </c>
      <c r="R20">
        <v>18.61685388373229</v>
      </c>
      <c r="S20">
        <v>11.589686773940343</v>
      </c>
      <c r="T20">
        <v>0</v>
      </c>
      <c r="U20">
        <v>62.107124591947759</v>
      </c>
      <c r="V20">
        <v>9.101733266733266</v>
      </c>
      <c r="W20">
        <v>19.467002338087443</v>
      </c>
      <c r="X20">
        <v>64.789266363109419</v>
      </c>
      <c r="Y20">
        <v>0</v>
      </c>
      <c r="Z20">
        <v>0</v>
      </c>
      <c r="AA20">
        <v>0</v>
      </c>
      <c r="AB20">
        <v>17.352844704000002</v>
      </c>
      <c r="AC20">
        <v>12.7643852736</v>
      </c>
      <c r="AD20">
        <v>16.071074640000003</v>
      </c>
      <c r="AE20">
        <v>21.7125353952</v>
      </c>
      <c r="AF20">
        <v>6.1515000000000013</v>
      </c>
      <c r="AG20">
        <v>26.430052320000001</v>
      </c>
      <c r="AH20">
        <v>67.1714676</v>
      </c>
      <c r="AI20">
        <v>6.7092191999999997</v>
      </c>
      <c r="AJ20">
        <v>0</v>
      </c>
      <c r="AK20">
        <v>22.574700000000007</v>
      </c>
      <c r="AL20">
        <v>59.209269999999989</v>
      </c>
      <c r="AM20">
        <v>0</v>
      </c>
      <c r="AN20">
        <v>0</v>
      </c>
      <c r="AO20">
        <v>9.0387360000000001</v>
      </c>
      <c r="AP20">
        <v>5.0635368000000005</v>
      </c>
      <c r="AQ20">
        <v>0</v>
      </c>
      <c r="AR20">
        <v>21.334579199999997</v>
      </c>
      <c r="AS20">
        <v>14.009330613600003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34.095600015618594</v>
      </c>
      <c r="BB20">
        <f t="shared" si="0"/>
        <v>957.05561394743881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160.78449685764397</v>
      </c>
      <c r="L21">
        <v>126.96848099193284</v>
      </c>
      <c r="M21">
        <v>51.297690692792159</v>
      </c>
      <c r="N21">
        <v>51.879712845243311</v>
      </c>
      <c r="O21">
        <v>73.292155441336575</v>
      </c>
      <c r="P21">
        <v>26.076886866467909</v>
      </c>
      <c r="Q21">
        <v>9.5838081671415001</v>
      </c>
      <c r="R21">
        <v>18.61685388373229</v>
      </c>
      <c r="S21">
        <v>11.589686773940343</v>
      </c>
      <c r="T21">
        <v>0</v>
      </c>
      <c r="U21">
        <v>62.107124591947759</v>
      </c>
      <c r="V21">
        <v>9.101733266733266</v>
      </c>
      <c r="W21">
        <v>19.467002338087443</v>
      </c>
      <c r="X21">
        <v>64.789266363109419</v>
      </c>
      <c r="Y21">
        <v>0</v>
      </c>
      <c r="Z21">
        <v>0</v>
      </c>
      <c r="AA21">
        <v>0</v>
      </c>
      <c r="AB21">
        <v>17.352844704000002</v>
      </c>
      <c r="AC21">
        <v>12.7643852736</v>
      </c>
      <c r="AD21">
        <v>16.071074640000003</v>
      </c>
      <c r="AE21">
        <v>21.7125353952</v>
      </c>
      <c r="AF21">
        <v>6.1515000000000013</v>
      </c>
      <c r="AG21">
        <v>26.430052320000001</v>
      </c>
      <c r="AH21">
        <v>67.1714676</v>
      </c>
      <c r="AI21">
        <v>6.7092191999999997</v>
      </c>
      <c r="AJ21">
        <v>0</v>
      </c>
      <c r="AK21">
        <v>22.574700000000007</v>
      </c>
      <c r="AL21">
        <v>59.209269999999989</v>
      </c>
      <c r="AM21">
        <v>0</v>
      </c>
      <c r="AN21">
        <v>0</v>
      </c>
      <c r="AO21">
        <v>9.0387360000000001</v>
      </c>
      <c r="AP21">
        <v>5.0635368000000005</v>
      </c>
      <c r="AQ21">
        <v>6.2011399999999988</v>
      </c>
      <c r="AR21">
        <v>21.334579199999997</v>
      </c>
      <c r="AS21">
        <v>14.179484159999999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34.314666385683502</v>
      </c>
      <c r="BB21">
        <f t="shared" si="0"/>
        <v>963.20475798722543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160.78802290024987</v>
      </c>
      <c r="L22">
        <v>126.96803808587555</v>
      </c>
      <c r="M22">
        <v>51.297690692792159</v>
      </c>
      <c r="N22">
        <v>51.879712845243311</v>
      </c>
      <c r="O22">
        <v>73.292155441336575</v>
      </c>
      <c r="P22">
        <v>26.076886866467909</v>
      </c>
      <c r="Q22">
        <v>9.5838081671415001</v>
      </c>
      <c r="R22">
        <v>18.61685388373229</v>
      </c>
      <c r="S22">
        <v>11.589686773940343</v>
      </c>
      <c r="T22">
        <v>0</v>
      </c>
      <c r="U22">
        <v>62.107124591947759</v>
      </c>
      <c r="V22">
        <v>9.101733266733266</v>
      </c>
      <c r="W22">
        <v>19.467002338087443</v>
      </c>
      <c r="X22">
        <v>64.789266363109419</v>
      </c>
      <c r="Y22">
        <v>0</v>
      </c>
      <c r="Z22">
        <v>0</v>
      </c>
      <c r="AA22">
        <v>0</v>
      </c>
      <c r="AB22">
        <v>17.352844704000002</v>
      </c>
      <c r="AC22">
        <v>12.7643852736</v>
      </c>
      <c r="AD22">
        <v>16.071074640000003</v>
      </c>
      <c r="AE22">
        <v>21.7125353952</v>
      </c>
      <c r="AF22">
        <v>6.1515000000000013</v>
      </c>
      <c r="AG22">
        <v>26.430052320000001</v>
      </c>
      <c r="AH22">
        <v>67.1714676</v>
      </c>
      <c r="AI22">
        <v>6.7092191999999997</v>
      </c>
      <c r="AJ22">
        <v>0</v>
      </c>
      <c r="AK22">
        <v>22.574700000000007</v>
      </c>
      <c r="AL22">
        <v>59.209269999999989</v>
      </c>
      <c r="AM22">
        <v>0</v>
      </c>
      <c r="AN22">
        <v>0</v>
      </c>
      <c r="AO22">
        <v>9.0387360000000001</v>
      </c>
      <c r="AP22">
        <v>5.0635368000000005</v>
      </c>
      <c r="AQ22">
        <v>12.402280000000001</v>
      </c>
      <c r="AR22">
        <v>21.334579199999997</v>
      </c>
      <c r="AS22">
        <v>14.179484159999999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34.528091804653506</v>
      </c>
      <c r="BB22">
        <f t="shared" si="0"/>
        <v>969.19555570480395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160.78802290024987</v>
      </c>
      <c r="L23">
        <v>126.96803808587555</v>
      </c>
      <c r="M23">
        <v>51.297690692792159</v>
      </c>
      <c r="N23">
        <v>51.879712845243311</v>
      </c>
      <c r="O23">
        <v>73.292155441336575</v>
      </c>
      <c r="P23">
        <v>26.076886866467909</v>
      </c>
      <c r="Q23">
        <v>9.5838081671415001</v>
      </c>
      <c r="R23">
        <v>18.61685388373229</v>
      </c>
      <c r="S23">
        <v>11.589686773940343</v>
      </c>
      <c r="T23">
        <v>0</v>
      </c>
      <c r="U23">
        <v>62.107124591947759</v>
      </c>
      <c r="V23">
        <v>9.101733266733266</v>
      </c>
      <c r="W23">
        <v>19.467002338087443</v>
      </c>
      <c r="X23">
        <v>64.789266363109419</v>
      </c>
      <c r="Y23">
        <v>0</v>
      </c>
      <c r="Z23">
        <v>0</v>
      </c>
      <c r="AA23">
        <v>1.387872</v>
      </c>
      <c r="AB23">
        <v>17.352844704000002</v>
      </c>
      <c r="AC23">
        <v>12.7643852736</v>
      </c>
      <c r="AD23">
        <v>16.071074640000003</v>
      </c>
      <c r="AE23">
        <v>21.7125353952</v>
      </c>
      <c r="AF23">
        <v>6.1515000000000013</v>
      </c>
      <c r="AG23">
        <v>26.430052320000001</v>
      </c>
      <c r="AH23">
        <v>67.1714676</v>
      </c>
      <c r="AI23">
        <v>6.7092191999999997</v>
      </c>
      <c r="AJ23">
        <v>0</v>
      </c>
      <c r="AK23">
        <v>22.574700000000007</v>
      </c>
      <c r="AL23">
        <v>59.209269999999989</v>
      </c>
      <c r="AM23">
        <v>0</v>
      </c>
      <c r="AN23">
        <v>0</v>
      </c>
      <c r="AO23">
        <v>9.0387360000000001</v>
      </c>
      <c r="AP23">
        <v>5.0635368000000005</v>
      </c>
      <c r="AQ23">
        <v>17.817360000000001</v>
      </c>
      <c r="AR23">
        <v>21.334579199999997</v>
      </c>
      <c r="AS23">
        <v>14.179484159999999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34.762113492088424</v>
      </c>
      <c r="BB23">
        <f t="shared" si="0"/>
        <v>975.76448601736899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160.78802290024987</v>
      </c>
      <c r="L24">
        <v>126.96803808587555</v>
      </c>
      <c r="M24">
        <v>51.297690692792159</v>
      </c>
      <c r="N24">
        <v>51.879712845243311</v>
      </c>
      <c r="O24">
        <v>73.292155441336575</v>
      </c>
      <c r="P24">
        <v>26.076886866467909</v>
      </c>
      <c r="Q24">
        <v>9.5838081671415001</v>
      </c>
      <c r="R24">
        <v>18.61685388373229</v>
      </c>
      <c r="S24">
        <v>11.589686773940343</v>
      </c>
      <c r="T24">
        <v>0</v>
      </c>
      <c r="U24">
        <v>62.107124591947759</v>
      </c>
      <c r="V24">
        <v>9.101733266733266</v>
      </c>
      <c r="W24">
        <v>19.467002338087443</v>
      </c>
      <c r="X24">
        <v>64.789266363109419</v>
      </c>
      <c r="Y24">
        <v>0</v>
      </c>
      <c r="Z24">
        <v>0</v>
      </c>
      <c r="AA24">
        <v>5.8637592000000005</v>
      </c>
      <c r="AB24">
        <v>17.352844704000002</v>
      </c>
      <c r="AC24">
        <v>12.7643852736</v>
      </c>
      <c r="AD24">
        <v>16.071074640000003</v>
      </c>
      <c r="AE24">
        <v>21.7125353952</v>
      </c>
      <c r="AF24">
        <v>6.1515000000000013</v>
      </c>
      <c r="AG24">
        <v>26.430052320000001</v>
      </c>
      <c r="AH24">
        <v>67.1714676</v>
      </c>
      <c r="AI24">
        <v>6.7092191999999997</v>
      </c>
      <c r="AJ24">
        <v>0</v>
      </c>
      <c r="AK24">
        <v>22.574700000000007</v>
      </c>
      <c r="AL24">
        <v>59.209269999999989</v>
      </c>
      <c r="AM24">
        <v>0</v>
      </c>
      <c r="AN24">
        <v>0</v>
      </c>
      <c r="AO24">
        <v>9.0387360000000001</v>
      </c>
      <c r="AP24">
        <v>5.0635368000000005</v>
      </c>
      <c r="AQ24">
        <v>17.817360000000001</v>
      </c>
      <c r="AR24">
        <v>21.334579199999997</v>
      </c>
      <c r="AS24">
        <v>14.179484159999999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34.916083836088426</v>
      </c>
      <c r="BB24">
        <f t="shared" si="0"/>
        <v>980.08640287336902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160.78802290024987</v>
      </c>
      <c r="L25">
        <v>126.96803808587555</v>
      </c>
      <c r="M25">
        <v>51.297690692792159</v>
      </c>
      <c r="N25">
        <v>51.879712845243311</v>
      </c>
      <c r="O25">
        <v>73.292155441336575</v>
      </c>
      <c r="P25">
        <v>26.076886866467909</v>
      </c>
      <c r="Q25">
        <v>9.5838081671415001</v>
      </c>
      <c r="R25">
        <v>18.61685388373229</v>
      </c>
      <c r="S25">
        <v>11.589686773940343</v>
      </c>
      <c r="T25">
        <v>0</v>
      </c>
      <c r="U25">
        <v>62.107124591947759</v>
      </c>
      <c r="V25">
        <v>9.101733266733266</v>
      </c>
      <c r="W25">
        <v>19.467002338087443</v>
      </c>
      <c r="X25">
        <v>64.789266363109419</v>
      </c>
      <c r="Y25">
        <v>0</v>
      </c>
      <c r="Z25">
        <v>0</v>
      </c>
      <c r="AA25">
        <v>11.102976</v>
      </c>
      <c r="AB25">
        <v>17.352844704000002</v>
      </c>
      <c r="AC25">
        <v>12.7643852736</v>
      </c>
      <c r="AD25">
        <v>16.071074640000003</v>
      </c>
      <c r="AE25">
        <v>21.7125353952</v>
      </c>
      <c r="AF25">
        <v>6.1515000000000013</v>
      </c>
      <c r="AG25">
        <v>26.430052320000001</v>
      </c>
      <c r="AH25">
        <v>67.1714676</v>
      </c>
      <c r="AI25">
        <v>6.7092191999999997</v>
      </c>
      <c r="AJ25">
        <v>0</v>
      </c>
      <c r="AK25">
        <v>22.574700000000007</v>
      </c>
      <c r="AL25">
        <v>59.209269999999989</v>
      </c>
      <c r="AM25">
        <v>0</v>
      </c>
      <c r="AN25">
        <v>0</v>
      </c>
      <c r="AO25">
        <v>9.0387360000000001</v>
      </c>
      <c r="AP25">
        <v>5.0635368000000005</v>
      </c>
      <c r="AQ25">
        <v>17.817360000000001</v>
      </c>
      <c r="AR25">
        <v>21.334579199999997</v>
      </c>
      <c r="AS25">
        <v>14.179484159999999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35.096313069688428</v>
      </c>
      <c r="BB25">
        <f t="shared" si="0"/>
        <v>985.14539043976902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160.78802290024987</v>
      </c>
      <c r="L26">
        <v>126.96803808587555</v>
      </c>
      <c r="M26">
        <v>51.297690692792159</v>
      </c>
      <c r="N26">
        <v>51.879712845243311</v>
      </c>
      <c r="O26">
        <v>73.292155441336575</v>
      </c>
      <c r="P26">
        <v>26.076886866467909</v>
      </c>
      <c r="Q26">
        <v>9.5838081671415001</v>
      </c>
      <c r="R26">
        <v>18.61685388373229</v>
      </c>
      <c r="S26">
        <v>11.589686773940343</v>
      </c>
      <c r="T26">
        <v>0</v>
      </c>
      <c r="U26">
        <v>62.107124591947759</v>
      </c>
      <c r="V26">
        <v>9.101733266733266</v>
      </c>
      <c r="W26">
        <v>19.467002338087443</v>
      </c>
      <c r="X26">
        <v>64.789266363109419</v>
      </c>
      <c r="Y26">
        <v>0</v>
      </c>
      <c r="Z26">
        <v>0</v>
      </c>
      <c r="AA26">
        <v>11.102976</v>
      </c>
      <c r="AB26">
        <v>17.352844704000002</v>
      </c>
      <c r="AC26">
        <v>12.7643852736</v>
      </c>
      <c r="AD26">
        <v>16.071074640000003</v>
      </c>
      <c r="AE26">
        <v>21.7125353952</v>
      </c>
      <c r="AF26">
        <v>6.1515000000000013</v>
      </c>
      <c r="AG26">
        <v>26.430052320000001</v>
      </c>
      <c r="AH26">
        <v>67.1714676</v>
      </c>
      <c r="AI26">
        <v>6.7092191999999997</v>
      </c>
      <c r="AJ26">
        <v>0</v>
      </c>
      <c r="AK26">
        <v>22.574700000000007</v>
      </c>
      <c r="AL26">
        <v>59.209269999999989</v>
      </c>
      <c r="AM26">
        <v>0</v>
      </c>
      <c r="AN26">
        <v>0</v>
      </c>
      <c r="AO26">
        <v>9.0387360000000001</v>
      </c>
      <c r="AP26">
        <v>5.0635368000000005</v>
      </c>
      <c r="AQ26">
        <v>17.817360000000001</v>
      </c>
      <c r="AR26">
        <v>21.334579199999997</v>
      </c>
      <c r="AS26">
        <v>14.179484159999999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35.096313069688428</v>
      </c>
      <c r="BB26">
        <f t="shared" si="0"/>
        <v>985.14539043976902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160.78802290024987</v>
      </c>
      <c r="L27">
        <v>126.96803808587555</v>
      </c>
      <c r="M27">
        <v>51.297690692792159</v>
      </c>
      <c r="N27">
        <v>51.879712845243311</v>
      </c>
      <c r="O27">
        <v>73.292155441336575</v>
      </c>
      <c r="P27">
        <v>26.076886866467909</v>
      </c>
      <c r="Q27">
        <v>9.5838081671415001</v>
      </c>
      <c r="R27">
        <v>18.61685388373229</v>
      </c>
      <c r="S27">
        <v>11.589686773940343</v>
      </c>
      <c r="T27">
        <v>0</v>
      </c>
      <c r="U27">
        <v>62.107124591947759</v>
      </c>
      <c r="V27">
        <v>9.101733266733266</v>
      </c>
      <c r="W27">
        <v>19.997446542311188</v>
      </c>
      <c r="X27">
        <v>64.789266363109419</v>
      </c>
      <c r="Y27">
        <v>0</v>
      </c>
      <c r="Z27">
        <v>0</v>
      </c>
      <c r="AA27">
        <v>11.102976</v>
      </c>
      <c r="AB27">
        <v>17.352844704000002</v>
      </c>
      <c r="AC27">
        <v>12.7643852736</v>
      </c>
      <c r="AD27">
        <v>16.071074640000003</v>
      </c>
      <c r="AE27">
        <v>21.7125353952</v>
      </c>
      <c r="AF27">
        <v>6.1515000000000013</v>
      </c>
      <c r="AG27">
        <v>26.430052320000001</v>
      </c>
      <c r="AH27">
        <v>67.1714676</v>
      </c>
      <c r="AI27">
        <v>6.7092191999999997</v>
      </c>
      <c r="AJ27">
        <v>0</v>
      </c>
      <c r="AK27">
        <v>22.574700000000007</v>
      </c>
      <c r="AL27">
        <v>59.209269999999989</v>
      </c>
      <c r="AM27">
        <v>0</v>
      </c>
      <c r="AN27">
        <v>0</v>
      </c>
      <c r="AO27">
        <v>9.0387360000000001</v>
      </c>
      <c r="AP27">
        <v>5.0635368000000005</v>
      </c>
      <c r="AQ27">
        <v>17.817360000000001</v>
      </c>
      <c r="AR27">
        <v>21.334579199999997</v>
      </c>
      <c r="AS27">
        <v>14.009330613600003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35.108707307644387</v>
      </c>
      <c r="BB27">
        <f t="shared" si="0"/>
        <v>985.49328685963678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160.78802290024987</v>
      </c>
      <c r="L28">
        <v>126.96803808587555</v>
      </c>
      <c r="M28">
        <v>51.297690692792159</v>
      </c>
      <c r="N28">
        <v>51.879712845243311</v>
      </c>
      <c r="O28">
        <v>73.292155441336575</v>
      </c>
      <c r="P28">
        <v>26.076886866467909</v>
      </c>
      <c r="Q28">
        <v>9.5838081671415001</v>
      </c>
      <c r="R28">
        <v>18.61685388373229</v>
      </c>
      <c r="S28">
        <v>11.589686773940343</v>
      </c>
      <c r="T28">
        <v>0</v>
      </c>
      <c r="U28">
        <v>62.107124591947759</v>
      </c>
      <c r="V28">
        <v>9.101733266733266</v>
      </c>
      <c r="W28">
        <v>19.997446542311188</v>
      </c>
      <c r="X28">
        <v>64.789266363109419</v>
      </c>
      <c r="Y28">
        <v>0</v>
      </c>
      <c r="Z28">
        <v>0</v>
      </c>
      <c r="AA28">
        <v>11.102976</v>
      </c>
      <c r="AB28">
        <v>17.352844704000002</v>
      </c>
      <c r="AC28">
        <v>12.7643852736</v>
      </c>
      <c r="AD28">
        <v>16.071074640000003</v>
      </c>
      <c r="AE28">
        <v>21.7125353952</v>
      </c>
      <c r="AF28">
        <v>6.1515000000000013</v>
      </c>
      <c r="AG28">
        <v>26.430052320000001</v>
      </c>
      <c r="AH28">
        <v>67.1714676</v>
      </c>
      <c r="AI28">
        <v>6.7092191999999997</v>
      </c>
      <c r="AJ28">
        <v>0</v>
      </c>
      <c r="AK28">
        <v>22.574700000000007</v>
      </c>
      <c r="AL28">
        <v>59.209269999999989</v>
      </c>
      <c r="AM28">
        <v>0</v>
      </c>
      <c r="AN28">
        <v>0</v>
      </c>
      <c r="AO28">
        <v>9.0387360000000001</v>
      </c>
      <c r="AP28">
        <v>5.0635368000000005</v>
      </c>
      <c r="AQ28">
        <v>17.817360000000001</v>
      </c>
      <c r="AR28">
        <v>21.334579199999997</v>
      </c>
      <c r="AS28">
        <v>14.009330613600003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35.108707307644387</v>
      </c>
      <c r="BB28">
        <f t="shared" si="0"/>
        <v>985.49328685963678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160.78802290024987</v>
      </c>
      <c r="L29">
        <v>126.96803808587555</v>
      </c>
      <c r="M29">
        <v>51.297690692792159</v>
      </c>
      <c r="N29">
        <v>51.879712845243311</v>
      </c>
      <c r="O29">
        <v>73.292155441336575</v>
      </c>
      <c r="P29">
        <v>26.076886866467909</v>
      </c>
      <c r="Q29">
        <v>9.5838081671415001</v>
      </c>
      <c r="R29">
        <v>18.61685388373229</v>
      </c>
      <c r="S29">
        <v>11.589686773940343</v>
      </c>
      <c r="T29">
        <v>0</v>
      </c>
      <c r="U29">
        <v>62.107124591947759</v>
      </c>
      <c r="V29">
        <v>9.101733266733266</v>
      </c>
      <c r="W29">
        <v>19.997446542311188</v>
      </c>
      <c r="X29">
        <v>64.789266363109419</v>
      </c>
      <c r="Y29">
        <v>0</v>
      </c>
      <c r="Z29">
        <v>0</v>
      </c>
      <c r="AA29">
        <v>11.102976</v>
      </c>
      <c r="AB29">
        <v>17.352844704000002</v>
      </c>
      <c r="AC29">
        <v>12.7643852736</v>
      </c>
      <c r="AD29">
        <v>16.071074640000003</v>
      </c>
      <c r="AE29">
        <v>21.7125353952</v>
      </c>
      <c r="AF29">
        <v>6.1515000000000013</v>
      </c>
      <c r="AG29">
        <v>26.430052320000001</v>
      </c>
      <c r="AH29">
        <v>67.1714676</v>
      </c>
      <c r="AI29">
        <v>8.3865239999999996</v>
      </c>
      <c r="AJ29">
        <v>0</v>
      </c>
      <c r="AK29">
        <v>22.574700000000007</v>
      </c>
      <c r="AL29">
        <v>59.209269999999989</v>
      </c>
      <c r="AM29">
        <v>0</v>
      </c>
      <c r="AN29">
        <v>0</v>
      </c>
      <c r="AO29">
        <v>9.0387360000000001</v>
      </c>
      <c r="AP29">
        <v>5.0635368000000005</v>
      </c>
      <c r="AQ29">
        <v>17.817360000000001</v>
      </c>
      <c r="AR29">
        <v>21.334579199999997</v>
      </c>
      <c r="AS29">
        <v>14.009330613600003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35.166406768444382</v>
      </c>
      <c r="BB29">
        <f t="shared" si="0"/>
        <v>987.11289219883679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160.78802290024987</v>
      </c>
      <c r="L30">
        <v>126.96803808587555</v>
      </c>
      <c r="M30">
        <v>51.297690692792159</v>
      </c>
      <c r="N30">
        <v>51.879712845243311</v>
      </c>
      <c r="O30">
        <v>73.292155441336575</v>
      </c>
      <c r="P30">
        <v>26.076886866467909</v>
      </c>
      <c r="Q30">
        <v>9.5838081671415001</v>
      </c>
      <c r="R30">
        <v>18.61685388373229</v>
      </c>
      <c r="S30">
        <v>11.589686773940343</v>
      </c>
      <c r="T30">
        <v>0</v>
      </c>
      <c r="U30">
        <v>62.107124591947759</v>
      </c>
      <c r="V30">
        <v>9.101733266733266</v>
      </c>
      <c r="W30">
        <v>19.997446542311188</v>
      </c>
      <c r="X30">
        <v>64.789266363109419</v>
      </c>
      <c r="Y30">
        <v>0</v>
      </c>
      <c r="Z30">
        <v>0</v>
      </c>
      <c r="AA30">
        <v>11.102976</v>
      </c>
      <c r="AB30">
        <v>17.352844704000002</v>
      </c>
      <c r="AC30">
        <v>12.7643852736</v>
      </c>
      <c r="AD30">
        <v>16.071074640000003</v>
      </c>
      <c r="AE30">
        <v>21.7125353952</v>
      </c>
      <c r="AF30">
        <v>6.1515000000000013</v>
      </c>
      <c r="AG30">
        <v>26.430052320000001</v>
      </c>
      <c r="AH30">
        <v>67.1714676</v>
      </c>
      <c r="AI30">
        <v>29.073283200000006</v>
      </c>
      <c r="AJ30">
        <v>0</v>
      </c>
      <c r="AK30">
        <v>22.574700000000007</v>
      </c>
      <c r="AL30">
        <v>59.209269999999989</v>
      </c>
      <c r="AM30">
        <v>1.9320248095238097</v>
      </c>
      <c r="AN30">
        <v>0</v>
      </c>
      <c r="AO30">
        <v>9.0387360000000001</v>
      </c>
      <c r="AP30">
        <v>5.0635368000000005</v>
      </c>
      <c r="AQ30">
        <v>12.402280000000001</v>
      </c>
      <c r="AR30">
        <v>21.334579199999997</v>
      </c>
      <c r="AS30">
        <v>14.009330613600003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35.758213801784066</v>
      </c>
      <c r="BB30">
        <f t="shared" si="0"/>
        <v>1003.7247891750209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160.78802290024987</v>
      </c>
      <c r="L31">
        <v>126.96803808587555</v>
      </c>
      <c r="M31">
        <v>51.297690692792159</v>
      </c>
      <c r="N31">
        <v>51.879712845243311</v>
      </c>
      <c r="O31">
        <v>73.292155441336575</v>
      </c>
      <c r="P31">
        <v>26.076886866467909</v>
      </c>
      <c r="Q31">
        <v>9.5838081671415001</v>
      </c>
      <c r="R31">
        <v>18.61685388373229</v>
      </c>
      <c r="S31">
        <v>11.589686773940343</v>
      </c>
      <c r="T31">
        <v>0</v>
      </c>
      <c r="U31">
        <v>62.107124591947759</v>
      </c>
      <c r="V31">
        <v>9.101733266733266</v>
      </c>
      <c r="W31">
        <v>19.997446542311188</v>
      </c>
      <c r="X31">
        <v>64.789266363109419</v>
      </c>
      <c r="Y31">
        <v>0</v>
      </c>
      <c r="Z31">
        <v>0</v>
      </c>
      <c r="AA31">
        <v>11.102976</v>
      </c>
      <c r="AB31">
        <v>17.352844704000002</v>
      </c>
      <c r="AC31">
        <v>12.7643852736</v>
      </c>
      <c r="AD31">
        <v>16.071074640000003</v>
      </c>
      <c r="AE31">
        <v>21.7125353952</v>
      </c>
      <c r="AF31">
        <v>6.1515000000000013</v>
      </c>
      <c r="AG31">
        <v>26.430052320000001</v>
      </c>
      <c r="AH31">
        <v>67.1714676</v>
      </c>
      <c r="AI31">
        <v>29.073283200000006</v>
      </c>
      <c r="AJ31">
        <v>0</v>
      </c>
      <c r="AK31">
        <v>22.574700000000007</v>
      </c>
      <c r="AL31">
        <v>59.209269999999989</v>
      </c>
      <c r="AM31">
        <v>2.2833020476190478</v>
      </c>
      <c r="AN31">
        <v>0</v>
      </c>
      <c r="AO31">
        <v>9.0387360000000001</v>
      </c>
      <c r="AP31">
        <v>5.0635368000000005</v>
      </c>
      <c r="AQ31">
        <v>6.2011399999999988</v>
      </c>
      <c r="AR31">
        <v>21.334579199999997</v>
      </c>
      <c r="AS31">
        <v>14.009330613600003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35.556978054165022</v>
      </c>
      <c r="BB31">
        <f t="shared" si="0"/>
        <v>998.07616216073507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160.78802290024987</v>
      </c>
      <c r="L32">
        <v>126.96803808587555</v>
      </c>
      <c r="M32">
        <v>51.297690692792159</v>
      </c>
      <c r="N32">
        <v>51.879712845243311</v>
      </c>
      <c r="O32">
        <v>73.292155441336575</v>
      </c>
      <c r="P32">
        <v>26.076886866467909</v>
      </c>
      <c r="Q32">
        <v>9.5838081671415001</v>
      </c>
      <c r="R32">
        <v>18.61685388373229</v>
      </c>
      <c r="S32">
        <v>11.589686773940343</v>
      </c>
      <c r="T32">
        <v>0</v>
      </c>
      <c r="U32">
        <v>62.107124591947759</v>
      </c>
      <c r="V32">
        <v>9.101733266733266</v>
      </c>
      <c r="W32">
        <v>19.997446542311188</v>
      </c>
      <c r="X32">
        <v>64.789266363109419</v>
      </c>
      <c r="Y32">
        <v>0</v>
      </c>
      <c r="Z32">
        <v>0</v>
      </c>
      <c r="AA32">
        <v>11.102976</v>
      </c>
      <c r="AB32">
        <v>17.352844704000002</v>
      </c>
      <c r="AC32">
        <v>12.7643852736</v>
      </c>
      <c r="AD32">
        <v>16.071074640000003</v>
      </c>
      <c r="AE32">
        <v>21.7125353952</v>
      </c>
      <c r="AF32">
        <v>6.1515000000000013</v>
      </c>
      <c r="AG32">
        <v>26.430052320000001</v>
      </c>
      <c r="AH32">
        <v>67.1714676</v>
      </c>
      <c r="AI32">
        <v>29.073283200000006</v>
      </c>
      <c r="AJ32">
        <v>0</v>
      </c>
      <c r="AK32">
        <v>22.574700000000007</v>
      </c>
      <c r="AL32">
        <v>59.209269999999989</v>
      </c>
      <c r="AM32">
        <v>2.2833020476190478</v>
      </c>
      <c r="AN32">
        <v>0</v>
      </c>
      <c r="AO32">
        <v>9.0387360000000001</v>
      </c>
      <c r="AP32">
        <v>5.0635368000000005</v>
      </c>
      <c r="AQ32">
        <v>0</v>
      </c>
      <c r="AR32">
        <v>21.334579199999997</v>
      </c>
      <c r="AS32">
        <v>14.009330613600003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35.34365911543486</v>
      </c>
      <c r="BB32">
        <f t="shared" si="0"/>
        <v>992.08834109946531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160.78396081680654</v>
      </c>
      <c r="L33">
        <v>126.96803808587555</v>
      </c>
      <c r="M33">
        <v>51.297690692792159</v>
      </c>
      <c r="N33">
        <v>51.879712845243311</v>
      </c>
      <c r="O33">
        <v>73.292155441336575</v>
      </c>
      <c r="P33">
        <v>26.82069570524067</v>
      </c>
      <c r="Q33">
        <v>9.5838081671415001</v>
      </c>
      <c r="R33">
        <v>18.61685388373229</v>
      </c>
      <c r="S33">
        <v>11.589686773940343</v>
      </c>
      <c r="T33">
        <v>0</v>
      </c>
      <c r="U33">
        <v>62.107124591947759</v>
      </c>
      <c r="V33">
        <v>9.104744407233758</v>
      </c>
      <c r="W33">
        <v>19.467002338087443</v>
      </c>
      <c r="X33">
        <v>64.789266363109419</v>
      </c>
      <c r="Y33">
        <v>0</v>
      </c>
      <c r="Z33">
        <v>0</v>
      </c>
      <c r="AA33">
        <v>11.102976</v>
      </c>
      <c r="AB33">
        <v>17.352844704000002</v>
      </c>
      <c r="AC33">
        <v>12.7643852736</v>
      </c>
      <c r="AD33">
        <v>16.071074640000003</v>
      </c>
      <c r="AE33">
        <v>21.7125353952</v>
      </c>
      <c r="AF33">
        <v>6.1515000000000013</v>
      </c>
      <c r="AG33">
        <v>26.430052320000001</v>
      </c>
      <c r="AH33">
        <v>67.1714676</v>
      </c>
      <c r="AI33">
        <v>29.073283200000006</v>
      </c>
      <c r="AJ33">
        <v>0</v>
      </c>
      <c r="AK33">
        <v>22.574700000000007</v>
      </c>
      <c r="AL33">
        <v>59.209269999999989</v>
      </c>
      <c r="AM33">
        <v>2.2833020476190478</v>
      </c>
      <c r="AN33">
        <v>0</v>
      </c>
      <c r="AO33">
        <v>9.0387360000000001</v>
      </c>
      <c r="AP33">
        <v>5.0635368000000005</v>
      </c>
      <c r="AQ33">
        <v>0</v>
      </c>
      <c r="AR33">
        <v>21.334579199999997</v>
      </c>
      <c r="AS33">
        <v>14.009330613600003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35.350962651249027</v>
      </c>
      <c r="BB33">
        <f t="shared" si="0"/>
        <v>992.29335125525733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160.78396081680654</v>
      </c>
      <c r="L34">
        <v>126.96699305149684</v>
      </c>
      <c r="M34">
        <v>51.297690692792159</v>
      </c>
      <c r="N34">
        <v>51.879712845243311</v>
      </c>
      <c r="O34">
        <v>73.292155441336575</v>
      </c>
      <c r="P34">
        <v>26.82069570524067</v>
      </c>
      <c r="Q34">
        <v>9.5838081671415001</v>
      </c>
      <c r="R34">
        <v>18.61685388373229</v>
      </c>
      <c r="S34">
        <v>11.589686773940343</v>
      </c>
      <c r="T34">
        <v>0</v>
      </c>
      <c r="U34">
        <v>62.107124591947759</v>
      </c>
      <c r="V34">
        <v>9.104744407233758</v>
      </c>
      <c r="W34">
        <v>19.467002338087443</v>
      </c>
      <c r="X34">
        <v>64.789266363109419</v>
      </c>
      <c r="Y34">
        <v>0</v>
      </c>
      <c r="Z34">
        <v>0</v>
      </c>
      <c r="AA34">
        <v>11.102976</v>
      </c>
      <c r="AB34">
        <v>17.352844704000002</v>
      </c>
      <c r="AC34">
        <v>12.7643852736</v>
      </c>
      <c r="AD34">
        <v>16.071074640000003</v>
      </c>
      <c r="AE34">
        <v>21.7125353952</v>
      </c>
      <c r="AF34">
        <v>6.1515000000000013</v>
      </c>
      <c r="AG34">
        <v>26.430052320000001</v>
      </c>
      <c r="AH34">
        <v>67.1714676</v>
      </c>
      <c r="AI34">
        <v>29.073283200000006</v>
      </c>
      <c r="AJ34">
        <v>0</v>
      </c>
      <c r="AK34">
        <v>22.574700000000007</v>
      </c>
      <c r="AL34">
        <v>59.209269999999989</v>
      </c>
      <c r="AM34">
        <v>2.2833020476190478</v>
      </c>
      <c r="AN34">
        <v>0</v>
      </c>
      <c r="AO34">
        <v>9.0387360000000001</v>
      </c>
      <c r="AP34">
        <v>5.0635368000000005</v>
      </c>
      <c r="AQ34">
        <v>0</v>
      </c>
      <c r="AR34">
        <v>21.334579199999997</v>
      </c>
      <c r="AS34">
        <v>14.009330613600003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35.350926835368831</v>
      </c>
      <c r="BB34">
        <f t="shared" si="0"/>
        <v>992.2923420367589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88.31774817804984</v>
      </c>
      <c r="L35">
        <v>69.998587770088974</v>
      </c>
      <c r="M35">
        <v>51.297690692792159</v>
      </c>
      <c r="N35">
        <v>51.879712845243311</v>
      </c>
      <c r="O35">
        <v>73.292155441336575</v>
      </c>
      <c r="P35">
        <v>26.085196516827491</v>
      </c>
      <c r="Q35">
        <v>9.5838081671415001</v>
      </c>
      <c r="R35">
        <v>18.61685388373229</v>
      </c>
      <c r="S35">
        <v>11.589686773940343</v>
      </c>
      <c r="T35">
        <v>0</v>
      </c>
      <c r="U35">
        <v>62.107124591947759</v>
      </c>
      <c r="V35">
        <v>9.104744407233758</v>
      </c>
      <c r="W35">
        <v>19.467002338087443</v>
      </c>
      <c r="X35">
        <v>64.789266363109419</v>
      </c>
      <c r="Y35">
        <v>0</v>
      </c>
      <c r="Z35">
        <v>0</v>
      </c>
      <c r="AA35">
        <v>18.511436736000004</v>
      </c>
      <c r="AB35">
        <v>17.352844704000002</v>
      </c>
      <c r="AC35">
        <v>12.7643852736</v>
      </c>
      <c r="AD35">
        <v>16.071074640000003</v>
      </c>
      <c r="AE35">
        <v>21.7125353952</v>
      </c>
      <c r="AF35">
        <v>6.1515000000000013</v>
      </c>
      <c r="AG35">
        <v>26.430052320000001</v>
      </c>
      <c r="AH35">
        <v>67.1714676</v>
      </c>
      <c r="AI35">
        <v>29.073283200000006</v>
      </c>
      <c r="AJ35">
        <v>0</v>
      </c>
      <c r="AK35">
        <v>22.574700000000007</v>
      </c>
      <c r="AL35">
        <v>59.209269999999989</v>
      </c>
      <c r="AM35">
        <v>2.2833020476190478</v>
      </c>
      <c r="AN35">
        <v>0</v>
      </c>
      <c r="AO35">
        <v>9.0387360000000001</v>
      </c>
      <c r="AP35">
        <v>5.0635368000000005</v>
      </c>
      <c r="AQ35">
        <v>0</v>
      </c>
      <c r="AR35">
        <v>21.334579199999997</v>
      </c>
      <c r="AS35">
        <v>14.009330613600003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31.12792612197736</v>
      </c>
      <c r="BB35">
        <f t="shared" si="0"/>
        <v>873.75368637757242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88.317960725491915</v>
      </c>
      <c r="L36">
        <v>69.998009519688438</v>
      </c>
      <c r="M36">
        <v>51.297690692792159</v>
      </c>
      <c r="N36">
        <v>51.879712845243311</v>
      </c>
      <c r="O36">
        <v>73.292155441336575</v>
      </c>
      <c r="P36">
        <v>26.085196516827491</v>
      </c>
      <c r="Q36">
        <v>9.5838081671415001</v>
      </c>
      <c r="R36">
        <v>18.61685388373229</v>
      </c>
      <c r="S36">
        <v>11.589686773940343</v>
      </c>
      <c r="T36">
        <v>0</v>
      </c>
      <c r="U36">
        <v>62.107124591947759</v>
      </c>
      <c r="V36">
        <v>9.104744407233758</v>
      </c>
      <c r="W36">
        <v>19.467002338087443</v>
      </c>
      <c r="X36">
        <v>64.789266363109419</v>
      </c>
      <c r="Y36">
        <v>0</v>
      </c>
      <c r="Z36">
        <v>0</v>
      </c>
      <c r="AA36">
        <v>18.511436736000004</v>
      </c>
      <c r="AB36">
        <v>17.352844704000002</v>
      </c>
      <c r="AC36">
        <v>12.7643852736</v>
      </c>
      <c r="AD36">
        <v>16.071074640000003</v>
      </c>
      <c r="AE36">
        <v>21.7125353952</v>
      </c>
      <c r="AF36">
        <v>6.1515000000000013</v>
      </c>
      <c r="AG36">
        <v>26.430052320000001</v>
      </c>
      <c r="AH36">
        <v>67.1714676</v>
      </c>
      <c r="AI36">
        <v>6.7092191999999997</v>
      </c>
      <c r="AJ36">
        <v>0</v>
      </c>
      <c r="AK36">
        <v>22.574700000000007</v>
      </c>
      <c r="AL36">
        <v>59.209269999999989</v>
      </c>
      <c r="AM36">
        <v>2.2833020476190478</v>
      </c>
      <c r="AN36">
        <v>0</v>
      </c>
      <c r="AO36">
        <v>9.0387360000000001</v>
      </c>
      <c r="AP36">
        <v>5.0635368000000005</v>
      </c>
      <c r="AQ36">
        <v>0</v>
      </c>
      <c r="AR36">
        <v>21.334579199999997</v>
      </c>
      <c r="AS36">
        <v>14.009330613600003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30.358589886368556</v>
      </c>
      <c r="BB36">
        <f t="shared" si="0"/>
        <v>852.15859291022275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88.144520531545751</v>
      </c>
      <c r="L37">
        <v>126.96862082358214</v>
      </c>
      <c r="M37">
        <v>51.297690692792159</v>
      </c>
      <c r="N37">
        <v>51.879712845243311</v>
      </c>
      <c r="O37">
        <v>73.292155441336575</v>
      </c>
      <c r="P37">
        <v>26.085196516827491</v>
      </c>
      <c r="Q37">
        <v>9.5838081671415001</v>
      </c>
      <c r="R37">
        <v>18.61685388373229</v>
      </c>
      <c r="S37">
        <v>11.589686773940343</v>
      </c>
      <c r="T37">
        <v>0</v>
      </c>
      <c r="U37">
        <v>62.107124591947759</v>
      </c>
      <c r="V37">
        <v>9.104744407233758</v>
      </c>
      <c r="W37">
        <v>19.467002338087443</v>
      </c>
      <c r="X37">
        <v>64.789266363109419</v>
      </c>
      <c r="Y37">
        <v>0</v>
      </c>
      <c r="Z37">
        <v>0</v>
      </c>
      <c r="AA37">
        <v>18.511436736000004</v>
      </c>
      <c r="AB37">
        <v>17.352844704000002</v>
      </c>
      <c r="AC37">
        <v>12.7643852736</v>
      </c>
      <c r="AD37">
        <v>16.071074640000003</v>
      </c>
      <c r="AE37">
        <v>21.7125353952</v>
      </c>
      <c r="AF37">
        <v>0</v>
      </c>
      <c r="AG37">
        <v>26.430052320000001</v>
      </c>
      <c r="AH37">
        <v>67.1714676</v>
      </c>
      <c r="AI37">
        <v>6.7092191999999997</v>
      </c>
      <c r="AJ37">
        <v>0</v>
      </c>
      <c r="AK37">
        <v>22.574700000000007</v>
      </c>
      <c r="AL37">
        <v>59.209269999999989</v>
      </c>
      <c r="AM37">
        <v>2.2833020476190478</v>
      </c>
      <c r="AN37">
        <v>0</v>
      </c>
      <c r="AO37">
        <v>10.588233600000001</v>
      </c>
      <c r="AP37">
        <v>5.0635368000000005</v>
      </c>
      <c r="AQ37">
        <v>0</v>
      </c>
      <c r="AR37">
        <v>21.334579199999997</v>
      </c>
      <c r="AS37">
        <v>14.009330613600003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32.154102861349756</v>
      </c>
      <c r="BB37">
        <f t="shared" si="0"/>
        <v>902.558248645189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88.143811281545752</v>
      </c>
      <c r="L38">
        <v>126.96862082358214</v>
      </c>
      <c r="M38">
        <v>51.297690692792159</v>
      </c>
      <c r="N38">
        <v>51.879712845243311</v>
      </c>
      <c r="O38">
        <v>73.292155441336575</v>
      </c>
      <c r="P38">
        <v>26.085196516827491</v>
      </c>
      <c r="Q38">
        <v>9.5838081671415001</v>
      </c>
      <c r="R38">
        <v>18.61685388373229</v>
      </c>
      <c r="S38">
        <v>11.589686773940343</v>
      </c>
      <c r="T38">
        <v>0</v>
      </c>
      <c r="U38">
        <v>62.107124591947759</v>
      </c>
      <c r="V38">
        <v>9.104744407233758</v>
      </c>
      <c r="W38">
        <v>19.467002338087443</v>
      </c>
      <c r="X38">
        <v>64.789266363109419</v>
      </c>
      <c r="Y38">
        <v>0</v>
      </c>
      <c r="Z38">
        <v>0</v>
      </c>
      <c r="AA38">
        <v>18.511436736000004</v>
      </c>
      <c r="AB38">
        <v>17.352844704000002</v>
      </c>
      <c r="AC38">
        <v>12.7643852736</v>
      </c>
      <c r="AD38">
        <v>16.071074640000003</v>
      </c>
      <c r="AE38">
        <v>21.7125353952</v>
      </c>
      <c r="AF38">
        <v>0</v>
      </c>
      <c r="AG38">
        <v>26.430052320000001</v>
      </c>
      <c r="AH38">
        <v>67.1714676</v>
      </c>
      <c r="AI38">
        <v>6.7092191999999997</v>
      </c>
      <c r="AJ38">
        <v>0</v>
      </c>
      <c r="AK38">
        <v>22.574700000000007</v>
      </c>
      <c r="AL38">
        <v>59.209269999999989</v>
      </c>
      <c r="AM38">
        <v>2.2833020476190478</v>
      </c>
      <c r="AN38">
        <v>0</v>
      </c>
      <c r="AO38">
        <v>10.588233600000001</v>
      </c>
      <c r="AP38">
        <v>5.0635368000000005</v>
      </c>
      <c r="AQ38">
        <v>0</v>
      </c>
      <c r="AR38">
        <v>21.334579199999997</v>
      </c>
      <c r="AS38">
        <v>14.009330613600003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32.154078995944914</v>
      </c>
      <c r="BB38">
        <f t="shared" si="0"/>
        <v>902.55756326059384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88.144520531545751</v>
      </c>
      <c r="L39">
        <v>126.96862082358214</v>
      </c>
      <c r="M39">
        <v>51.297690692792159</v>
      </c>
      <c r="N39">
        <v>51.879712845243311</v>
      </c>
      <c r="O39">
        <v>73.292155441336575</v>
      </c>
      <c r="P39">
        <v>27.26859287054409</v>
      </c>
      <c r="Q39">
        <v>9.5869937499999995</v>
      </c>
      <c r="R39">
        <v>18.614789809412677</v>
      </c>
      <c r="S39">
        <v>11.588495318352059</v>
      </c>
      <c r="T39">
        <v>0</v>
      </c>
      <c r="U39">
        <v>62.107124591947759</v>
      </c>
      <c r="V39">
        <v>9.1045999999999996</v>
      </c>
      <c r="W39">
        <v>19.466563011456632</v>
      </c>
      <c r="X39">
        <v>64.789266363109419</v>
      </c>
      <c r="Y39">
        <v>0</v>
      </c>
      <c r="Z39">
        <v>0</v>
      </c>
      <c r="AA39">
        <v>18.511436736000004</v>
      </c>
      <c r="AB39">
        <v>17.352844704000002</v>
      </c>
      <c r="AC39">
        <v>12.7643852736</v>
      </c>
      <c r="AD39">
        <v>16.071074640000003</v>
      </c>
      <c r="AE39">
        <v>21.7125353952</v>
      </c>
      <c r="AF39">
        <v>0</v>
      </c>
      <c r="AG39">
        <v>26.430052320000001</v>
      </c>
      <c r="AH39">
        <v>67.1714676</v>
      </c>
      <c r="AI39">
        <v>6.7092191999999997</v>
      </c>
      <c r="AJ39">
        <v>0</v>
      </c>
      <c r="AK39">
        <v>22.574700000000007</v>
      </c>
      <c r="AL39">
        <v>59.209269999999989</v>
      </c>
      <c r="AM39">
        <v>2.2833020476190478</v>
      </c>
      <c r="AN39">
        <v>0</v>
      </c>
      <c r="AO39">
        <v>10.588233600000001</v>
      </c>
      <c r="AP39">
        <v>5.0635368000000005</v>
      </c>
      <c r="AQ39">
        <v>0</v>
      </c>
      <c r="AR39">
        <v>21.334579199999997</v>
      </c>
      <c r="AS39">
        <v>14.009330613600003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32.194789955797773</v>
      </c>
      <c r="BB39">
        <f t="shared" si="0"/>
        <v>903.70030422354364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160.78294077733145</v>
      </c>
      <c r="L40">
        <v>126.96862082358214</v>
      </c>
      <c r="M40">
        <v>51.297690692792159</v>
      </c>
      <c r="N40">
        <v>51.879712845243311</v>
      </c>
      <c r="O40">
        <v>73.292155441336575</v>
      </c>
      <c r="P40">
        <v>27.26859287054409</v>
      </c>
      <c r="Q40">
        <v>9.5869937499999995</v>
      </c>
      <c r="R40">
        <v>18.614789809412677</v>
      </c>
      <c r="S40">
        <v>11.588495318352059</v>
      </c>
      <c r="T40">
        <v>0</v>
      </c>
      <c r="U40">
        <v>62.107124591947759</v>
      </c>
      <c r="V40">
        <v>9.1045999999999996</v>
      </c>
      <c r="W40">
        <v>19.466563011456632</v>
      </c>
      <c r="X40">
        <v>64.789266363109419</v>
      </c>
      <c r="Y40">
        <v>0</v>
      </c>
      <c r="Z40">
        <v>0</v>
      </c>
      <c r="AA40">
        <v>18.511436736000004</v>
      </c>
      <c r="AB40">
        <v>17.352844704000002</v>
      </c>
      <c r="AC40">
        <v>12.7643852736</v>
      </c>
      <c r="AD40">
        <v>16.071074640000003</v>
      </c>
      <c r="AE40">
        <v>21.7125353952</v>
      </c>
      <c r="AF40">
        <v>0</v>
      </c>
      <c r="AG40">
        <v>26.430052320000001</v>
      </c>
      <c r="AH40">
        <v>67.1714676</v>
      </c>
      <c r="AI40">
        <v>6.7092191999999997</v>
      </c>
      <c r="AJ40">
        <v>0</v>
      </c>
      <c r="AK40">
        <v>22.574700000000007</v>
      </c>
      <c r="AL40">
        <v>59.209269999999989</v>
      </c>
      <c r="AM40">
        <v>2.2833020476190478</v>
      </c>
      <c r="AN40">
        <v>0</v>
      </c>
      <c r="AO40">
        <v>10.588233600000001</v>
      </c>
      <c r="AP40">
        <v>5.0635368000000005</v>
      </c>
      <c r="AQ40">
        <v>0</v>
      </c>
      <c r="AR40">
        <v>21.334579199999997</v>
      </c>
      <c r="AS40">
        <v>14.009330613600003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34.693552040039023</v>
      </c>
      <c r="BB40">
        <f t="shared" si="0"/>
        <v>973.83996238508814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160.78294077733145</v>
      </c>
      <c r="L41">
        <v>126.96862082358214</v>
      </c>
      <c r="M41">
        <v>51.297690692792159</v>
      </c>
      <c r="N41">
        <v>51.879712845243311</v>
      </c>
      <c r="O41">
        <v>73.292155441336575</v>
      </c>
      <c r="P41">
        <v>27.26859287054409</v>
      </c>
      <c r="Q41">
        <v>9.5869937499999995</v>
      </c>
      <c r="R41">
        <v>18.614789809412677</v>
      </c>
      <c r="S41">
        <v>11.588495318352059</v>
      </c>
      <c r="T41">
        <v>0</v>
      </c>
      <c r="U41">
        <v>62.107124591947759</v>
      </c>
      <c r="V41">
        <v>9.1045999999999996</v>
      </c>
      <c r="W41">
        <v>19.466563011456632</v>
      </c>
      <c r="X41">
        <v>64.789266363109419</v>
      </c>
      <c r="Y41">
        <v>0</v>
      </c>
      <c r="Z41">
        <v>0</v>
      </c>
      <c r="AA41">
        <v>18.511436736000004</v>
      </c>
      <c r="AB41">
        <v>17.352844704000002</v>
      </c>
      <c r="AC41">
        <v>12.7643852736</v>
      </c>
      <c r="AD41">
        <v>16.071074640000003</v>
      </c>
      <c r="AE41">
        <v>21.7125353952</v>
      </c>
      <c r="AF41">
        <v>0</v>
      </c>
      <c r="AG41">
        <v>26.430052320000001</v>
      </c>
      <c r="AH41">
        <v>67.1714676</v>
      </c>
      <c r="AI41">
        <v>6.7092191999999997</v>
      </c>
      <c r="AJ41">
        <v>0</v>
      </c>
      <c r="AK41">
        <v>22.574700000000007</v>
      </c>
      <c r="AL41">
        <v>59.209269999999989</v>
      </c>
      <c r="AM41">
        <v>2.2833020476190478</v>
      </c>
      <c r="AN41">
        <v>0</v>
      </c>
      <c r="AO41">
        <v>10.588233600000001</v>
      </c>
      <c r="AP41">
        <v>5.0635368000000005</v>
      </c>
      <c r="AQ41">
        <v>0</v>
      </c>
      <c r="AR41">
        <v>21.334579199999997</v>
      </c>
      <c r="AS41">
        <v>14.009330613600003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34.693552040039023</v>
      </c>
      <c r="BB41">
        <f t="shared" si="0"/>
        <v>973.83996238508814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160.78294077733145</v>
      </c>
      <c r="L42">
        <v>126.96862082358214</v>
      </c>
      <c r="M42">
        <v>51.297690692792159</v>
      </c>
      <c r="N42">
        <v>51.879712845243311</v>
      </c>
      <c r="O42">
        <v>73.292155441336575</v>
      </c>
      <c r="P42">
        <v>27.26859287054409</v>
      </c>
      <c r="Q42">
        <v>9.5869937499999995</v>
      </c>
      <c r="R42">
        <v>18.614789809412677</v>
      </c>
      <c r="S42">
        <v>11.588495318352059</v>
      </c>
      <c r="T42">
        <v>0</v>
      </c>
      <c r="U42">
        <v>62.107124591947759</v>
      </c>
      <c r="V42">
        <v>9.1045999999999996</v>
      </c>
      <c r="W42">
        <v>19.466563011456632</v>
      </c>
      <c r="X42">
        <v>64.789266363109419</v>
      </c>
      <c r="Y42">
        <v>0</v>
      </c>
      <c r="Z42">
        <v>0</v>
      </c>
      <c r="AA42">
        <v>18.511436736000004</v>
      </c>
      <c r="AB42">
        <v>17.352844704000002</v>
      </c>
      <c r="AC42">
        <v>12.7643852736</v>
      </c>
      <c r="AD42">
        <v>16.071074640000003</v>
      </c>
      <c r="AE42">
        <v>21.7125353952</v>
      </c>
      <c r="AF42">
        <v>0</v>
      </c>
      <c r="AG42">
        <v>26.430052320000001</v>
      </c>
      <c r="AH42">
        <v>67.1714676</v>
      </c>
      <c r="AI42">
        <v>6.7092191999999997</v>
      </c>
      <c r="AJ42">
        <v>0</v>
      </c>
      <c r="AK42">
        <v>22.574700000000007</v>
      </c>
      <c r="AL42">
        <v>59.209269999999989</v>
      </c>
      <c r="AM42">
        <v>2.2833020476190478</v>
      </c>
      <c r="AN42">
        <v>0</v>
      </c>
      <c r="AO42">
        <v>10.588233600000001</v>
      </c>
      <c r="AP42">
        <v>5.0635368000000005</v>
      </c>
      <c r="AQ42">
        <v>0</v>
      </c>
      <c r="AR42">
        <v>21.334579199999997</v>
      </c>
      <c r="AS42">
        <v>14.009330613600003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34.693552040039023</v>
      </c>
      <c r="BB42">
        <f t="shared" si="0"/>
        <v>973.83996238508814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160.78294077733145</v>
      </c>
      <c r="L43">
        <v>126.96862082358214</v>
      </c>
      <c r="M43">
        <v>51.297690692792159</v>
      </c>
      <c r="N43">
        <v>51.879712845243311</v>
      </c>
      <c r="O43">
        <v>73.292155441336575</v>
      </c>
      <c r="P43">
        <v>27.26859287054409</v>
      </c>
      <c r="Q43">
        <v>9.5869937499999995</v>
      </c>
      <c r="R43">
        <v>18.614789809412677</v>
      </c>
      <c r="S43">
        <v>11.588495318352059</v>
      </c>
      <c r="T43">
        <v>0</v>
      </c>
      <c r="U43">
        <v>62.107124591947759</v>
      </c>
      <c r="V43">
        <v>9.1045999999999996</v>
      </c>
      <c r="W43">
        <v>19.466563011456632</v>
      </c>
      <c r="X43">
        <v>64.789266363109419</v>
      </c>
      <c r="Y43">
        <v>0</v>
      </c>
      <c r="Z43">
        <v>0</v>
      </c>
      <c r="AA43">
        <v>18.511436736000004</v>
      </c>
      <c r="AB43">
        <v>17.352844704000002</v>
      </c>
      <c r="AC43">
        <v>12.7643852736</v>
      </c>
      <c r="AD43">
        <v>16.071074640000003</v>
      </c>
      <c r="AE43">
        <v>21.7125353952</v>
      </c>
      <c r="AF43">
        <v>0</v>
      </c>
      <c r="AG43">
        <v>26.430052320000001</v>
      </c>
      <c r="AH43">
        <v>67.1714676</v>
      </c>
      <c r="AI43">
        <v>6.7092191999999997</v>
      </c>
      <c r="AJ43">
        <v>0</v>
      </c>
      <c r="AK43">
        <v>22.574700000000007</v>
      </c>
      <c r="AL43">
        <v>59.209269999999989</v>
      </c>
      <c r="AM43">
        <v>2.2833020476190478</v>
      </c>
      <c r="AN43">
        <v>0</v>
      </c>
      <c r="AO43">
        <v>9.0387360000000001</v>
      </c>
      <c r="AP43">
        <v>5.0635368000000005</v>
      </c>
      <c r="AQ43">
        <v>0</v>
      </c>
      <c r="AR43">
        <v>21.334579199999997</v>
      </c>
      <c r="AS43">
        <v>14.009330613600003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34.640249410439026</v>
      </c>
      <c r="BB43">
        <f t="shared" si="0"/>
        <v>972.34376741468805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160.78294077733145</v>
      </c>
      <c r="L44">
        <v>126.96862082358214</v>
      </c>
      <c r="M44">
        <v>51.297690692792159</v>
      </c>
      <c r="N44">
        <v>51.879712845243311</v>
      </c>
      <c r="O44">
        <v>73.292155441336575</v>
      </c>
      <c r="P44">
        <v>27.26859287054409</v>
      </c>
      <c r="Q44">
        <v>9.5869937499999995</v>
      </c>
      <c r="R44">
        <v>18.614789809412677</v>
      </c>
      <c r="S44">
        <v>11.588495318352059</v>
      </c>
      <c r="T44">
        <v>0</v>
      </c>
      <c r="U44">
        <v>62.107124591947759</v>
      </c>
      <c r="V44">
        <v>9.1045999999999996</v>
      </c>
      <c r="W44">
        <v>19.466563011456632</v>
      </c>
      <c r="X44">
        <v>64.789266363109419</v>
      </c>
      <c r="Y44">
        <v>0</v>
      </c>
      <c r="Z44">
        <v>0</v>
      </c>
      <c r="AA44">
        <v>18.511436736000004</v>
      </c>
      <c r="AB44">
        <v>17.352844704000002</v>
      </c>
      <c r="AC44">
        <v>12.7643852736</v>
      </c>
      <c r="AD44">
        <v>16.071074640000003</v>
      </c>
      <c r="AE44">
        <v>21.7125353952</v>
      </c>
      <c r="AF44">
        <v>0</v>
      </c>
      <c r="AG44">
        <v>26.430052320000001</v>
      </c>
      <c r="AH44">
        <v>67.1714676</v>
      </c>
      <c r="AI44">
        <v>6.7092191999999997</v>
      </c>
      <c r="AJ44">
        <v>0</v>
      </c>
      <c r="AK44">
        <v>22.574700000000007</v>
      </c>
      <c r="AL44">
        <v>59.209269999999989</v>
      </c>
      <c r="AM44">
        <v>2.2833020476190478</v>
      </c>
      <c r="AN44">
        <v>0</v>
      </c>
      <c r="AO44">
        <v>9.0387360000000001</v>
      </c>
      <c r="AP44">
        <v>5.0635368000000005</v>
      </c>
      <c r="AQ44">
        <v>0</v>
      </c>
      <c r="AR44">
        <v>21.334579199999997</v>
      </c>
      <c r="AS44">
        <v>14.009330613600003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34.640249410439026</v>
      </c>
      <c r="BB44">
        <f t="shared" si="0"/>
        <v>972.34376741468805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160.78478928591338</v>
      </c>
      <c r="L45">
        <v>126.96663900249378</v>
      </c>
      <c r="M45">
        <v>51.297690692792159</v>
      </c>
      <c r="N45">
        <v>51.879712845243311</v>
      </c>
      <c r="O45">
        <v>73.292155441336575</v>
      </c>
      <c r="P45">
        <v>27.26859287054409</v>
      </c>
      <c r="Q45">
        <v>9.5857381134969302</v>
      </c>
      <c r="R45">
        <v>18.619015113547377</v>
      </c>
      <c r="S45">
        <v>11.590998429648243</v>
      </c>
      <c r="T45">
        <v>0</v>
      </c>
      <c r="U45">
        <v>62.107124591947759</v>
      </c>
      <c r="V45">
        <v>9.1045999999999996</v>
      </c>
      <c r="W45">
        <v>19.462686091453456</v>
      </c>
      <c r="X45">
        <v>64.788732630452913</v>
      </c>
      <c r="Y45">
        <v>0</v>
      </c>
      <c r="Z45">
        <v>0</v>
      </c>
      <c r="AA45">
        <v>18.511436736000004</v>
      </c>
      <c r="AB45">
        <v>17.352844704000002</v>
      </c>
      <c r="AC45">
        <v>12.7643852736</v>
      </c>
      <c r="AD45">
        <v>16.071074640000003</v>
      </c>
      <c r="AE45">
        <v>21.7125353952</v>
      </c>
      <c r="AF45">
        <v>0</v>
      </c>
      <c r="AG45">
        <v>26.430052320000001</v>
      </c>
      <c r="AH45">
        <v>67.1714676</v>
      </c>
      <c r="AI45">
        <v>6.7092191999999997</v>
      </c>
      <c r="AJ45">
        <v>0</v>
      </c>
      <c r="AK45">
        <v>22.574700000000007</v>
      </c>
      <c r="AL45">
        <v>59.209269999999989</v>
      </c>
      <c r="AM45">
        <v>2.2833020476190478</v>
      </c>
      <c r="AN45">
        <v>0</v>
      </c>
      <c r="AO45">
        <v>9.0387360000000001</v>
      </c>
      <c r="AP45">
        <v>5.0635368000000005</v>
      </c>
      <c r="AQ45">
        <v>0</v>
      </c>
      <c r="AR45">
        <v>21.334579199999997</v>
      </c>
      <c r="AS45">
        <v>14.009330613600003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34.640281652599157</v>
      </c>
      <c r="BB45">
        <f t="shared" si="0"/>
        <v>972.34466398628979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160.78478928591338</v>
      </c>
      <c r="L46">
        <v>126.96663900249378</v>
      </c>
      <c r="M46">
        <v>51.297690692792159</v>
      </c>
      <c r="N46">
        <v>51.879712845243311</v>
      </c>
      <c r="O46">
        <v>73.292155441336575</v>
      </c>
      <c r="P46">
        <v>27.26859287054409</v>
      </c>
      <c r="Q46">
        <v>9.5857381134969302</v>
      </c>
      <c r="R46">
        <v>18.619015113547377</v>
      </c>
      <c r="S46">
        <v>11.590998429648243</v>
      </c>
      <c r="T46">
        <v>0</v>
      </c>
      <c r="U46">
        <v>62.107124591947759</v>
      </c>
      <c r="V46">
        <v>9.1045999999999996</v>
      </c>
      <c r="W46">
        <v>19.462686091453456</v>
      </c>
      <c r="X46">
        <v>64.788732630452913</v>
      </c>
      <c r="Y46">
        <v>0</v>
      </c>
      <c r="Z46">
        <v>0</v>
      </c>
      <c r="AA46">
        <v>18.511436736000004</v>
      </c>
      <c r="AB46">
        <v>17.352844704000002</v>
      </c>
      <c r="AC46">
        <v>12.7643852736</v>
      </c>
      <c r="AD46">
        <v>16.071074640000003</v>
      </c>
      <c r="AE46">
        <v>21.7125353952</v>
      </c>
      <c r="AF46">
        <v>0</v>
      </c>
      <c r="AG46">
        <v>26.430052320000001</v>
      </c>
      <c r="AH46">
        <v>67.1714676</v>
      </c>
      <c r="AI46">
        <v>6.7092191999999997</v>
      </c>
      <c r="AJ46">
        <v>0</v>
      </c>
      <c r="AK46">
        <v>22.574700000000007</v>
      </c>
      <c r="AL46">
        <v>59.209269999999989</v>
      </c>
      <c r="AM46">
        <v>2.2833020476190478</v>
      </c>
      <c r="AN46">
        <v>0</v>
      </c>
      <c r="AO46">
        <v>9.0387360000000001</v>
      </c>
      <c r="AP46">
        <v>5.0635368000000005</v>
      </c>
      <c r="AQ46">
        <v>0</v>
      </c>
      <c r="AR46">
        <v>21.334579199999997</v>
      </c>
      <c r="AS46">
        <v>14.009330613600003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34.640281652599157</v>
      </c>
      <c r="BB46">
        <f t="shared" si="0"/>
        <v>972.34466398628979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160.78478928591338</v>
      </c>
      <c r="L47">
        <v>126.96663900249378</v>
      </c>
      <c r="M47">
        <v>51.297690692792159</v>
      </c>
      <c r="N47">
        <v>51.879712845243311</v>
      </c>
      <c r="O47">
        <v>73.292155441336575</v>
      </c>
      <c r="P47">
        <v>27.26859287054409</v>
      </c>
      <c r="Q47">
        <v>9.5857381134969302</v>
      </c>
      <c r="R47">
        <v>18.619015113547377</v>
      </c>
      <c r="S47">
        <v>11.590998429648243</v>
      </c>
      <c r="T47">
        <v>0</v>
      </c>
      <c r="U47">
        <v>62.107124591947759</v>
      </c>
      <c r="V47">
        <v>9.1045999999999996</v>
      </c>
      <c r="W47">
        <v>19.462686091453456</v>
      </c>
      <c r="X47">
        <v>64.788732630452913</v>
      </c>
      <c r="Y47">
        <v>0</v>
      </c>
      <c r="Z47">
        <v>0</v>
      </c>
      <c r="AA47">
        <v>18.511436736000004</v>
      </c>
      <c r="AB47">
        <v>17.352844704000002</v>
      </c>
      <c r="AC47">
        <v>12.7643852736</v>
      </c>
      <c r="AD47">
        <v>16.071074640000003</v>
      </c>
      <c r="AE47">
        <v>14.42543616</v>
      </c>
      <c r="AF47">
        <v>0</v>
      </c>
      <c r="AG47">
        <v>26.430052320000001</v>
      </c>
      <c r="AH47">
        <v>67.1714676</v>
      </c>
      <c r="AI47">
        <v>6.7092191999999997</v>
      </c>
      <c r="AJ47">
        <v>0</v>
      </c>
      <c r="AK47">
        <v>22.574700000000007</v>
      </c>
      <c r="AL47">
        <v>59.209269999999989</v>
      </c>
      <c r="AM47">
        <v>2.2833020476190478</v>
      </c>
      <c r="AN47">
        <v>0</v>
      </c>
      <c r="AO47">
        <v>9.0387360000000001</v>
      </c>
      <c r="AP47">
        <v>5.0635368000000005</v>
      </c>
      <c r="AQ47">
        <v>0</v>
      </c>
      <c r="AR47">
        <v>21.334579199999997</v>
      </c>
      <c r="AS47">
        <v>13.943159423999997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34.38732880459915</v>
      </c>
      <c r="BB47">
        <f t="shared" si="0"/>
        <v>965.24434640948971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160.78478928591338</v>
      </c>
      <c r="L48">
        <v>126.96663900249378</v>
      </c>
      <c r="M48">
        <v>51.297690692792159</v>
      </c>
      <c r="N48">
        <v>51.879712845243311</v>
      </c>
      <c r="O48">
        <v>73.292155441336575</v>
      </c>
      <c r="P48">
        <v>27.26859287054409</v>
      </c>
      <c r="Q48">
        <v>9.5857381134969302</v>
      </c>
      <c r="R48">
        <v>18.619015113547377</v>
      </c>
      <c r="S48">
        <v>11.590998429648243</v>
      </c>
      <c r="T48">
        <v>0</v>
      </c>
      <c r="U48">
        <v>62.107124591947759</v>
      </c>
      <c r="V48">
        <v>9.1045999999999996</v>
      </c>
      <c r="W48">
        <v>19.462686091453456</v>
      </c>
      <c r="X48">
        <v>64.788732630452913</v>
      </c>
      <c r="Y48">
        <v>0</v>
      </c>
      <c r="Z48">
        <v>0</v>
      </c>
      <c r="AA48">
        <v>18.511436736000004</v>
      </c>
      <c r="AB48">
        <v>17.352844704000002</v>
      </c>
      <c r="AC48">
        <v>12.7643852736</v>
      </c>
      <c r="AD48">
        <v>16.071074640000003</v>
      </c>
      <c r="AE48">
        <v>14.42543616</v>
      </c>
      <c r="AF48">
        <v>0</v>
      </c>
      <c r="AG48">
        <v>26.430052320000001</v>
      </c>
      <c r="AH48">
        <v>67.1714676</v>
      </c>
      <c r="AI48">
        <v>6.7092191999999997</v>
      </c>
      <c r="AJ48">
        <v>0</v>
      </c>
      <c r="AK48">
        <v>22.574700000000007</v>
      </c>
      <c r="AL48">
        <v>59.209269999999989</v>
      </c>
      <c r="AM48">
        <v>2.2833020476190478</v>
      </c>
      <c r="AN48">
        <v>0</v>
      </c>
      <c r="AO48">
        <v>9.0387360000000001</v>
      </c>
      <c r="AP48">
        <v>5.0635368000000005</v>
      </c>
      <c r="AQ48">
        <v>0</v>
      </c>
      <c r="AR48">
        <v>21.334579199999997</v>
      </c>
      <c r="AS48">
        <v>13.943159423999997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34.38732880459915</v>
      </c>
      <c r="BB48">
        <f t="shared" si="0"/>
        <v>965.24434640948971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160.78478928591338</v>
      </c>
      <c r="L49">
        <v>126.96663900249378</v>
      </c>
      <c r="M49">
        <v>51.297690692792159</v>
      </c>
      <c r="N49">
        <v>51.879712845243311</v>
      </c>
      <c r="O49">
        <v>73.292155441336575</v>
      </c>
      <c r="P49">
        <v>27.26859287054409</v>
      </c>
      <c r="Q49">
        <v>9.5857381134969302</v>
      </c>
      <c r="R49">
        <v>18.619015113547377</v>
      </c>
      <c r="S49">
        <v>11.590998429648243</v>
      </c>
      <c r="T49">
        <v>0</v>
      </c>
      <c r="U49">
        <v>62.107124591947759</v>
      </c>
      <c r="V49">
        <v>9.1045999999999996</v>
      </c>
      <c r="W49">
        <v>19.462686091453456</v>
      </c>
      <c r="X49">
        <v>64.788732630452913</v>
      </c>
      <c r="Y49">
        <v>0</v>
      </c>
      <c r="Z49">
        <v>0</v>
      </c>
      <c r="AA49">
        <v>18.511436736000004</v>
      </c>
      <c r="AB49">
        <v>17.352844704000002</v>
      </c>
      <c r="AC49">
        <v>12.7643852736</v>
      </c>
      <c r="AD49">
        <v>16.071074640000003</v>
      </c>
      <c r="AE49">
        <v>14.42543616</v>
      </c>
      <c r="AF49">
        <v>0</v>
      </c>
      <c r="AG49">
        <v>26.430052320000001</v>
      </c>
      <c r="AH49">
        <v>67.1714676</v>
      </c>
      <c r="AI49">
        <v>6.7092191999999997</v>
      </c>
      <c r="AJ49">
        <v>0</v>
      </c>
      <c r="AK49">
        <v>22.574700000000007</v>
      </c>
      <c r="AL49">
        <v>59.209269999999989</v>
      </c>
      <c r="AM49">
        <v>2.2833020476190478</v>
      </c>
      <c r="AN49">
        <v>0</v>
      </c>
      <c r="AO49">
        <v>9.4261104000000007</v>
      </c>
      <c r="AP49">
        <v>4.2196140000000009</v>
      </c>
      <c r="AQ49">
        <v>0</v>
      </c>
      <c r="AR49">
        <v>21.334579199999997</v>
      </c>
      <c r="AS49">
        <v>13.884078240000001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34.369591273399159</v>
      </c>
      <c r="BB49">
        <f t="shared" si="0"/>
        <v>964.74645435668981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160.78478928591338</v>
      </c>
      <c r="L50">
        <v>126.96663900249378</v>
      </c>
      <c r="M50">
        <v>51.297690692792159</v>
      </c>
      <c r="N50">
        <v>51.879712845243311</v>
      </c>
      <c r="O50">
        <v>73.292155441336575</v>
      </c>
      <c r="P50">
        <v>27.26859287054409</v>
      </c>
      <c r="Q50">
        <v>9.5857381134969302</v>
      </c>
      <c r="R50">
        <v>18.619015113547377</v>
      </c>
      <c r="S50">
        <v>11.590998429648243</v>
      </c>
      <c r="T50">
        <v>0</v>
      </c>
      <c r="U50">
        <v>62.107124591947759</v>
      </c>
      <c r="V50">
        <v>9.1045999999999996</v>
      </c>
      <c r="W50">
        <v>19.462686091453456</v>
      </c>
      <c r="X50">
        <v>64.788732621376155</v>
      </c>
      <c r="Y50">
        <v>0</v>
      </c>
      <c r="Z50">
        <v>0</v>
      </c>
      <c r="AA50">
        <v>18.511436736000004</v>
      </c>
      <c r="AB50">
        <v>17.352844704000002</v>
      </c>
      <c r="AC50">
        <v>12.7643852736</v>
      </c>
      <c r="AD50">
        <v>16.071074640000003</v>
      </c>
      <c r="AE50">
        <v>14.42543616</v>
      </c>
      <c r="AF50">
        <v>0</v>
      </c>
      <c r="AG50">
        <v>26.430052320000001</v>
      </c>
      <c r="AH50">
        <v>67.1714676</v>
      </c>
      <c r="AI50">
        <v>6.7092191999999997</v>
      </c>
      <c r="AJ50">
        <v>0</v>
      </c>
      <c r="AK50">
        <v>22.574700000000007</v>
      </c>
      <c r="AL50">
        <v>59.209269999999989</v>
      </c>
      <c r="AM50">
        <v>2.2833020476190478</v>
      </c>
      <c r="AN50">
        <v>0</v>
      </c>
      <c r="AO50">
        <v>9.4261104000000007</v>
      </c>
      <c r="AP50">
        <v>4.2196140000000009</v>
      </c>
      <c r="AQ50">
        <v>0</v>
      </c>
      <c r="AR50">
        <v>21.334579199999997</v>
      </c>
      <c r="AS50">
        <v>13.884078240000001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34.369591264322402</v>
      </c>
      <c r="BB50">
        <f t="shared" si="0"/>
        <v>964.74645435668981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160.78478928591338</v>
      </c>
      <c r="L51">
        <v>126.96663900249378</v>
      </c>
      <c r="M51">
        <v>51.297690692792159</v>
      </c>
      <c r="N51">
        <v>51.879712845243311</v>
      </c>
      <c r="O51">
        <v>73.292155441336575</v>
      </c>
      <c r="P51">
        <v>27.26859287054409</v>
      </c>
      <c r="Q51">
        <v>9.5857381134969302</v>
      </c>
      <c r="R51">
        <v>18.619015113547377</v>
      </c>
      <c r="S51">
        <v>11.590998429648243</v>
      </c>
      <c r="T51">
        <v>0</v>
      </c>
      <c r="U51">
        <v>62.107124591947759</v>
      </c>
      <c r="V51">
        <v>9.1045999999999996</v>
      </c>
      <c r="W51">
        <v>19.459025825571548</v>
      </c>
      <c r="X51">
        <v>64.788732687710407</v>
      </c>
      <c r="Y51">
        <v>0</v>
      </c>
      <c r="Z51">
        <v>0</v>
      </c>
      <c r="AA51">
        <v>18.511436736000004</v>
      </c>
      <c r="AB51">
        <v>17.352844704000002</v>
      </c>
      <c r="AC51">
        <v>12.7643852736</v>
      </c>
      <c r="AD51">
        <v>16.071074640000003</v>
      </c>
      <c r="AE51">
        <v>14.42543616</v>
      </c>
      <c r="AF51">
        <v>0</v>
      </c>
      <c r="AG51">
        <v>26.430052320000001</v>
      </c>
      <c r="AH51">
        <v>67.1714676</v>
      </c>
      <c r="AI51">
        <v>6.7092191999999997</v>
      </c>
      <c r="AJ51">
        <v>0</v>
      </c>
      <c r="AK51">
        <v>22.574700000000007</v>
      </c>
      <c r="AL51">
        <v>43.344999999999992</v>
      </c>
      <c r="AM51">
        <v>2.2833020476190478</v>
      </c>
      <c r="AN51">
        <v>0</v>
      </c>
      <c r="AO51">
        <v>9.4261104000000007</v>
      </c>
      <c r="AP51">
        <v>4.2196140000000009</v>
      </c>
      <c r="AQ51">
        <v>0</v>
      </c>
      <c r="AR51">
        <v>21.334579199999997</v>
      </c>
      <c r="AS51">
        <v>13.588672319999999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33.813572344413444</v>
      </c>
      <c r="BB51">
        <f t="shared" si="0"/>
        <v>949.13913715705121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160.78478928591338</v>
      </c>
      <c r="L52">
        <v>126.96663900249378</v>
      </c>
      <c r="M52">
        <v>51.297690692792159</v>
      </c>
      <c r="N52">
        <v>51.879712845243311</v>
      </c>
      <c r="O52">
        <v>73.292155441336575</v>
      </c>
      <c r="P52">
        <v>27.26859287054409</v>
      </c>
      <c r="Q52">
        <v>9.5857381134969302</v>
      </c>
      <c r="R52">
        <v>18.619015113547377</v>
      </c>
      <c r="S52">
        <v>11.590998429648243</v>
      </c>
      <c r="T52">
        <v>0</v>
      </c>
      <c r="U52">
        <v>62.107124591947759</v>
      </c>
      <c r="V52">
        <v>9.1045999999999996</v>
      </c>
      <c r="W52">
        <v>19.459025825571548</v>
      </c>
      <c r="X52">
        <v>64.788732687710407</v>
      </c>
      <c r="Y52">
        <v>0</v>
      </c>
      <c r="Z52">
        <v>0</v>
      </c>
      <c r="AA52">
        <v>18.511436736000004</v>
      </c>
      <c r="AB52">
        <v>17.352844704000002</v>
      </c>
      <c r="AC52">
        <v>12.7643852736</v>
      </c>
      <c r="AD52">
        <v>16.071074640000003</v>
      </c>
      <c r="AE52">
        <v>14.42543616</v>
      </c>
      <c r="AF52">
        <v>0</v>
      </c>
      <c r="AG52">
        <v>26.430052320000001</v>
      </c>
      <c r="AH52">
        <v>67.1714676</v>
      </c>
      <c r="AI52">
        <v>6.7092191999999997</v>
      </c>
      <c r="AJ52">
        <v>0</v>
      </c>
      <c r="AK52">
        <v>22.574700000000007</v>
      </c>
      <c r="AL52">
        <v>43.344999999999992</v>
      </c>
      <c r="AM52">
        <v>2.2833020476190478</v>
      </c>
      <c r="AN52">
        <v>0</v>
      </c>
      <c r="AO52">
        <v>9.4261104000000007</v>
      </c>
      <c r="AP52">
        <v>4.2196140000000009</v>
      </c>
      <c r="AQ52">
        <v>0</v>
      </c>
      <c r="AR52">
        <v>21.334579199999997</v>
      </c>
      <c r="AS52">
        <v>13.588672319999999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33.813572344413444</v>
      </c>
      <c r="BB52">
        <f t="shared" si="0"/>
        <v>949.13913715705121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160.78478928591338</v>
      </c>
      <c r="L53">
        <v>126.96759627065263</v>
      </c>
      <c r="M53">
        <v>51.297690692792159</v>
      </c>
      <c r="N53">
        <v>51.879712845243311</v>
      </c>
      <c r="O53">
        <v>73.292155441336575</v>
      </c>
      <c r="P53">
        <v>27.26859287054409</v>
      </c>
      <c r="Q53">
        <v>9.5798786008230454</v>
      </c>
      <c r="R53">
        <v>18.613382926829271</v>
      </c>
      <c r="S53">
        <v>11.591873421926909</v>
      </c>
      <c r="T53">
        <v>0</v>
      </c>
      <c r="U53">
        <v>62.107124591947759</v>
      </c>
      <c r="V53">
        <v>9.1045999999999996</v>
      </c>
      <c r="W53">
        <v>19.459025825571548</v>
      </c>
      <c r="X53">
        <v>64.788732701707062</v>
      </c>
      <c r="Y53">
        <v>0</v>
      </c>
      <c r="Z53">
        <v>0</v>
      </c>
      <c r="AA53">
        <v>18.511436736000004</v>
      </c>
      <c r="AB53">
        <v>17.352844704000002</v>
      </c>
      <c r="AC53">
        <v>12.7643852736</v>
      </c>
      <c r="AD53">
        <v>16.071074640000003</v>
      </c>
      <c r="AE53">
        <v>21.7125353952</v>
      </c>
      <c r="AF53">
        <v>0</v>
      </c>
      <c r="AG53">
        <v>26.430052320000001</v>
      </c>
      <c r="AH53">
        <v>67.1714676</v>
      </c>
      <c r="AI53">
        <v>6.7092191999999997</v>
      </c>
      <c r="AJ53">
        <v>0</v>
      </c>
      <c r="AK53">
        <v>22.574700000000007</v>
      </c>
      <c r="AL53">
        <v>43.344999999999992</v>
      </c>
      <c r="AM53">
        <v>2.2833020476190478</v>
      </c>
      <c r="AN53">
        <v>0</v>
      </c>
      <c r="AO53">
        <v>9.4261104000000007</v>
      </c>
      <c r="AP53">
        <v>5.0635368000000005</v>
      </c>
      <c r="AQ53">
        <v>0</v>
      </c>
      <c r="AR53">
        <v>21.334579199999997</v>
      </c>
      <c r="AS53">
        <v>13.588672319999999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34.092947691490096</v>
      </c>
      <c r="BB53">
        <f t="shared" si="0"/>
        <v>956.9811244202167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160.78478928591338</v>
      </c>
      <c r="L54">
        <v>126.96759627065263</v>
      </c>
      <c r="M54">
        <v>51.297690692792159</v>
      </c>
      <c r="N54">
        <v>51.879712845243311</v>
      </c>
      <c r="O54">
        <v>73.292155441336575</v>
      </c>
      <c r="P54">
        <v>27.26859287054409</v>
      </c>
      <c r="Q54">
        <v>9.5798786008230454</v>
      </c>
      <c r="R54">
        <v>18.613382926829271</v>
      </c>
      <c r="S54">
        <v>11.591873421926909</v>
      </c>
      <c r="T54">
        <v>0</v>
      </c>
      <c r="U54">
        <v>62.107124591947759</v>
      </c>
      <c r="V54">
        <v>9.1045999999999996</v>
      </c>
      <c r="W54">
        <v>19.459025825571548</v>
      </c>
      <c r="X54">
        <v>64.788732701707062</v>
      </c>
      <c r="Y54">
        <v>0</v>
      </c>
      <c r="Z54">
        <v>0</v>
      </c>
      <c r="AA54">
        <v>18.511436736000004</v>
      </c>
      <c r="AB54">
        <v>17.352844704000002</v>
      </c>
      <c r="AC54">
        <v>12.7643852736</v>
      </c>
      <c r="AD54">
        <v>16.071074640000003</v>
      </c>
      <c r="AE54">
        <v>21.7125353952</v>
      </c>
      <c r="AF54">
        <v>0</v>
      </c>
      <c r="AG54">
        <v>26.430052320000001</v>
      </c>
      <c r="AH54">
        <v>67.1714676</v>
      </c>
      <c r="AI54">
        <v>6.7092191999999997</v>
      </c>
      <c r="AJ54">
        <v>0</v>
      </c>
      <c r="AK54">
        <v>22.574700000000007</v>
      </c>
      <c r="AL54">
        <v>59.209269999999989</v>
      </c>
      <c r="AM54">
        <v>2.2833020476190478</v>
      </c>
      <c r="AN54">
        <v>0</v>
      </c>
      <c r="AO54">
        <v>9.4261104000000007</v>
      </c>
      <c r="AP54">
        <v>5.0635368000000005</v>
      </c>
      <c r="AQ54">
        <v>0</v>
      </c>
      <c r="AR54">
        <v>21.334579199999997</v>
      </c>
      <c r="AS54">
        <v>13.588672319999999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34.638678400440185</v>
      </c>
      <c r="BB54">
        <f t="shared" si="0"/>
        <v>972.29966371126648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160.78478928591338</v>
      </c>
      <c r="L55">
        <v>126.96759627065263</v>
      </c>
      <c r="M55">
        <v>51.297690692792159</v>
      </c>
      <c r="N55">
        <v>51.879712845243311</v>
      </c>
      <c r="O55">
        <v>73.292155441336575</v>
      </c>
      <c r="P55">
        <v>27.122745793405265</v>
      </c>
      <c r="Q55">
        <v>9.5798786008230454</v>
      </c>
      <c r="R55">
        <v>18.613382926829271</v>
      </c>
      <c r="S55">
        <v>11.591873421926909</v>
      </c>
      <c r="T55">
        <v>0</v>
      </c>
      <c r="U55">
        <v>62.107124591947759</v>
      </c>
      <c r="V55">
        <v>9.1045999999999996</v>
      </c>
      <c r="W55">
        <v>19.459025825571548</v>
      </c>
      <c r="X55">
        <v>64.788732701707062</v>
      </c>
      <c r="Y55">
        <v>0</v>
      </c>
      <c r="Z55">
        <v>0</v>
      </c>
      <c r="AA55">
        <v>18.511436736000004</v>
      </c>
      <c r="AB55">
        <v>17.352844704000002</v>
      </c>
      <c r="AC55">
        <v>12.7643852736</v>
      </c>
      <c r="AD55">
        <v>16.071074640000003</v>
      </c>
      <c r="AE55">
        <v>21.7125353952</v>
      </c>
      <c r="AF55">
        <v>0</v>
      </c>
      <c r="AG55">
        <v>26.430052320000001</v>
      </c>
      <c r="AH55">
        <v>67.1714676</v>
      </c>
      <c r="AI55">
        <v>6.7092191999999997</v>
      </c>
      <c r="AJ55">
        <v>0</v>
      </c>
      <c r="AK55">
        <v>22.574700000000007</v>
      </c>
      <c r="AL55">
        <v>59.209269999999989</v>
      </c>
      <c r="AM55">
        <v>2.2833020476190478</v>
      </c>
      <c r="AN55">
        <v>0</v>
      </c>
      <c r="AO55">
        <v>9.4261104000000007</v>
      </c>
      <c r="AP55">
        <v>5.0635368000000005</v>
      </c>
      <c r="AQ55">
        <v>0</v>
      </c>
      <c r="AR55">
        <v>21.334579199999997</v>
      </c>
      <c r="AS55">
        <v>14.009330613600003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34.648132022586623</v>
      </c>
      <c r="BB55">
        <f t="shared" si="0"/>
        <v>972.56502130558124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160.78478928591338</v>
      </c>
      <c r="L56">
        <v>126.96759627065263</v>
      </c>
      <c r="M56">
        <v>51.297690692792159</v>
      </c>
      <c r="N56">
        <v>51.879712845243311</v>
      </c>
      <c r="O56">
        <v>73.292155441336575</v>
      </c>
      <c r="P56">
        <v>27.122745793405265</v>
      </c>
      <c r="Q56">
        <v>9.5798786008230454</v>
      </c>
      <c r="R56">
        <v>18.613382926829271</v>
      </c>
      <c r="S56">
        <v>11.591873421926909</v>
      </c>
      <c r="T56">
        <v>0</v>
      </c>
      <c r="U56">
        <v>62.107124591947759</v>
      </c>
      <c r="V56">
        <v>9.1045999999999996</v>
      </c>
      <c r="W56">
        <v>19.459025825571548</v>
      </c>
      <c r="X56">
        <v>64.788732701707062</v>
      </c>
      <c r="Y56">
        <v>0</v>
      </c>
      <c r="Z56">
        <v>0</v>
      </c>
      <c r="AA56">
        <v>18.511436736000004</v>
      </c>
      <c r="AB56">
        <v>17.352844704000002</v>
      </c>
      <c r="AC56">
        <v>12.7643852736</v>
      </c>
      <c r="AD56">
        <v>16.071074640000003</v>
      </c>
      <c r="AE56">
        <v>21.7125353952</v>
      </c>
      <c r="AF56">
        <v>0</v>
      </c>
      <c r="AG56">
        <v>26.430052320000001</v>
      </c>
      <c r="AH56">
        <v>67.1714676</v>
      </c>
      <c r="AI56">
        <v>6.7092191999999997</v>
      </c>
      <c r="AJ56">
        <v>0</v>
      </c>
      <c r="AK56">
        <v>22.574700000000007</v>
      </c>
      <c r="AL56">
        <v>59.209269999999989</v>
      </c>
      <c r="AM56">
        <v>2.2833020476190478</v>
      </c>
      <c r="AN56">
        <v>0</v>
      </c>
      <c r="AO56">
        <v>9.4261104000000007</v>
      </c>
      <c r="AP56">
        <v>5.0635368000000005</v>
      </c>
      <c r="AQ56">
        <v>0</v>
      </c>
      <c r="AR56">
        <v>21.334579199999997</v>
      </c>
      <c r="AS56">
        <v>14.009330613600003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34.648132022586623</v>
      </c>
      <c r="BB56">
        <f t="shared" si="0"/>
        <v>972.56502130558124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160.78478928591338</v>
      </c>
      <c r="L57">
        <v>126.96759627065263</v>
      </c>
      <c r="M57">
        <v>51.297690692792159</v>
      </c>
      <c r="N57">
        <v>51.879712845243311</v>
      </c>
      <c r="O57">
        <v>73.292155441336575</v>
      </c>
      <c r="P57">
        <v>27.122745793405265</v>
      </c>
      <c r="Q57">
        <v>9.5798786008230454</v>
      </c>
      <c r="R57">
        <v>18.613382926829271</v>
      </c>
      <c r="S57">
        <v>11.591873421926909</v>
      </c>
      <c r="T57">
        <v>0</v>
      </c>
      <c r="U57">
        <v>62.107124591947759</v>
      </c>
      <c r="V57">
        <v>9.100309798270894</v>
      </c>
      <c r="W57">
        <v>19.465362664418212</v>
      </c>
      <c r="X57">
        <v>64.788732416318226</v>
      </c>
      <c r="Y57">
        <v>0</v>
      </c>
      <c r="Z57">
        <v>0</v>
      </c>
      <c r="AA57">
        <v>18.511436736000004</v>
      </c>
      <c r="AB57">
        <v>17.352844704000002</v>
      </c>
      <c r="AC57">
        <v>12.7643852736</v>
      </c>
      <c r="AD57">
        <v>16.071074640000003</v>
      </c>
      <c r="AE57">
        <v>21.7125353952</v>
      </c>
      <c r="AF57">
        <v>6.1515000000000013</v>
      </c>
      <c r="AG57">
        <v>26.430052320000001</v>
      </c>
      <c r="AH57">
        <v>67.1714676</v>
      </c>
      <c r="AI57">
        <v>6.7092191999999997</v>
      </c>
      <c r="AJ57">
        <v>0</v>
      </c>
      <c r="AK57">
        <v>22.574700000000007</v>
      </c>
      <c r="AL57">
        <v>59.209269999999989</v>
      </c>
      <c r="AM57">
        <v>2.2833020476190478</v>
      </c>
      <c r="AN57">
        <v>0</v>
      </c>
      <c r="AO57">
        <v>9.4261104000000007</v>
      </c>
      <c r="AP57">
        <v>5.0635368000000005</v>
      </c>
      <c r="AQ57">
        <v>3.4936000000000007</v>
      </c>
      <c r="AR57">
        <v>21.334579199999997</v>
      </c>
      <c r="AS57">
        <v>14.009330613600003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34.979994366303337</v>
      </c>
      <c r="BB57">
        <f t="shared" si="0"/>
        <v>981.88030531359334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160.78478928591338</v>
      </c>
      <c r="L58">
        <v>126.9690895507907</v>
      </c>
      <c r="M58">
        <v>51.297690692792159</v>
      </c>
      <c r="N58">
        <v>51.879712845243311</v>
      </c>
      <c r="O58">
        <v>73.292155441336575</v>
      </c>
      <c r="P58">
        <v>27.122745793405265</v>
      </c>
      <c r="Q58">
        <v>9.5832909860859044</v>
      </c>
      <c r="R58">
        <v>18.615048081841433</v>
      </c>
      <c r="S58">
        <v>11.596342857142858</v>
      </c>
      <c r="T58">
        <v>0</v>
      </c>
      <c r="U58">
        <v>62.107124591947759</v>
      </c>
      <c r="V58">
        <v>9.100309798270894</v>
      </c>
      <c r="W58">
        <v>19.465362664418212</v>
      </c>
      <c r="X58">
        <v>64.788732416318226</v>
      </c>
      <c r="Y58">
        <v>0</v>
      </c>
      <c r="Z58">
        <v>0</v>
      </c>
      <c r="AA58">
        <v>18.511436736000004</v>
      </c>
      <c r="AB58">
        <v>17.352844704000002</v>
      </c>
      <c r="AC58">
        <v>12.7643852736</v>
      </c>
      <c r="AD58">
        <v>16.071074640000003</v>
      </c>
      <c r="AE58">
        <v>21.7125353952</v>
      </c>
      <c r="AF58">
        <v>6.1515000000000013</v>
      </c>
      <c r="AG58">
        <v>26.430052320000001</v>
      </c>
      <c r="AH58">
        <v>67.1714676</v>
      </c>
      <c r="AI58">
        <v>6.7092191999999997</v>
      </c>
      <c r="AJ58">
        <v>0</v>
      </c>
      <c r="AK58">
        <v>22.574700000000007</v>
      </c>
      <c r="AL58">
        <v>59.209269999999989</v>
      </c>
      <c r="AM58">
        <v>2.2833020476190478</v>
      </c>
      <c r="AN58">
        <v>0</v>
      </c>
      <c r="AO58">
        <v>9.4261104000000007</v>
      </c>
      <c r="AP58">
        <v>5.0635368000000005</v>
      </c>
      <c r="AQ58">
        <v>6.3758200000000009</v>
      </c>
      <c r="AR58">
        <v>21.334579199999997</v>
      </c>
      <c r="AS58">
        <v>14.009330613600003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35.079522292912749</v>
      </c>
      <c r="BB58">
        <f t="shared" si="0"/>
        <v>984.67403764261292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87.999358445605353</v>
      </c>
      <c r="L59">
        <v>126.96684861492388</v>
      </c>
      <c r="M59">
        <v>51.297690692792159</v>
      </c>
      <c r="N59">
        <v>51.879712845243311</v>
      </c>
      <c r="O59">
        <v>73.292155441336575</v>
      </c>
      <c r="P59">
        <v>27.122745793405265</v>
      </c>
      <c r="Q59">
        <v>9.5798786008230454</v>
      </c>
      <c r="R59">
        <v>18.613382926829271</v>
      </c>
      <c r="S59">
        <v>11.591873421926909</v>
      </c>
      <c r="T59">
        <v>0</v>
      </c>
      <c r="U59">
        <v>62.107124591947759</v>
      </c>
      <c r="V59">
        <v>9.100309798270894</v>
      </c>
      <c r="W59">
        <v>19.465362664418212</v>
      </c>
      <c r="X59">
        <v>64.788732416318226</v>
      </c>
      <c r="Y59">
        <v>0</v>
      </c>
      <c r="Z59">
        <v>0</v>
      </c>
      <c r="AA59">
        <v>18.511436736000004</v>
      </c>
      <c r="AB59">
        <v>17.352844704000002</v>
      </c>
      <c r="AC59">
        <v>12.7643852736</v>
      </c>
      <c r="AD59">
        <v>16.071074640000003</v>
      </c>
      <c r="AE59">
        <v>21.7125353952</v>
      </c>
      <c r="AF59">
        <v>6.1515000000000013</v>
      </c>
      <c r="AG59">
        <v>26.430052320000001</v>
      </c>
      <c r="AH59">
        <v>67.1714676</v>
      </c>
      <c r="AI59">
        <v>6.7092191999999997</v>
      </c>
      <c r="AJ59">
        <v>0</v>
      </c>
      <c r="AK59">
        <v>22.574700000000007</v>
      </c>
      <c r="AL59">
        <v>59.209269999999989</v>
      </c>
      <c r="AM59">
        <v>2.2833020476190478</v>
      </c>
      <c r="AN59">
        <v>0</v>
      </c>
      <c r="AO59">
        <v>9.4261104000000007</v>
      </c>
      <c r="AP59">
        <v>3.6569987999999998</v>
      </c>
      <c r="AQ59">
        <v>6.1138000000000003</v>
      </c>
      <c r="AR59">
        <v>21.334579199999997</v>
      </c>
      <c r="AS59">
        <v>14.009330613600003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32.517899590923825</v>
      </c>
      <c r="BB59">
        <f t="shared" si="0"/>
        <v>912.76988359293614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87.999358445605353</v>
      </c>
      <c r="L60">
        <v>126.96736419332878</v>
      </c>
      <c r="M60">
        <v>51.297690692792159</v>
      </c>
      <c r="N60">
        <v>51.879712845243311</v>
      </c>
      <c r="O60">
        <v>73.292155441336575</v>
      </c>
      <c r="P60">
        <v>27.122745793405265</v>
      </c>
      <c r="Q60">
        <v>9.5832909860859044</v>
      </c>
      <c r="R60">
        <v>18.615048081841433</v>
      </c>
      <c r="S60">
        <v>11.596342857142858</v>
      </c>
      <c r="T60">
        <v>0</v>
      </c>
      <c r="U60">
        <v>62.107124591947759</v>
      </c>
      <c r="V60">
        <v>9.100309798270894</v>
      </c>
      <c r="W60">
        <v>19.465362664418212</v>
      </c>
      <c r="X60">
        <v>64.788732416318226</v>
      </c>
      <c r="Y60">
        <v>0</v>
      </c>
      <c r="Z60">
        <v>0</v>
      </c>
      <c r="AA60">
        <v>18.511436736000004</v>
      </c>
      <c r="AB60">
        <v>17.352844704000002</v>
      </c>
      <c r="AC60">
        <v>12.7643852736</v>
      </c>
      <c r="AD60">
        <v>16.071074640000003</v>
      </c>
      <c r="AE60">
        <v>21.7125353952</v>
      </c>
      <c r="AF60">
        <v>6.1515000000000013</v>
      </c>
      <c r="AG60">
        <v>26.430052320000001</v>
      </c>
      <c r="AH60">
        <v>67.1714676</v>
      </c>
      <c r="AI60">
        <v>6.7092191999999997</v>
      </c>
      <c r="AJ60">
        <v>0</v>
      </c>
      <c r="AK60">
        <v>22.574700000000007</v>
      </c>
      <c r="AL60">
        <v>59.209269999999989</v>
      </c>
      <c r="AM60">
        <v>2.2833020476190478</v>
      </c>
      <c r="AN60">
        <v>0</v>
      </c>
      <c r="AO60">
        <v>9.4261104000000007</v>
      </c>
      <c r="AP60">
        <v>3.6569987999999998</v>
      </c>
      <c r="AQ60">
        <v>6.1138000000000003</v>
      </c>
      <c r="AR60">
        <v>21.334579199999997</v>
      </c>
      <c r="AS60">
        <v>14.009330613600003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32.518245655745936</v>
      </c>
      <c r="BB60">
        <f t="shared" si="0"/>
        <v>912.77960008200989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91.137220776495283</v>
      </c>
      <c r="L61">
        <v>78.779854026219624</v>
      </c>
      <c r="M61">
        <v>51.297690692792159</v>
      </c>
      <c r="N61">
        <v>51.879712845243311</v>
      </c>
      <c r="O61">
        <v>73.292155441336575</v>
      </c>
      <c r="P61">
        <v>27.122745793405265</v>
      </c>
      <c r="Q61">
        <v>9.9191806529625133</v>
      </c>
      <c r="R61">
        <v>19.283347067674686</v>
      </c>
      <c r="S61">
        <v>12.000144081632653</v>
      </c>
      <c r="T61">
        <v>0</v>
      </c>
      <c r="U61">
        <v>62.107124591947759</v>
      </c>
      <c r="V61">
        <v>9.4280461427541447</v>
      </c>
      <c r="W61">
        <v>20.152647403910994</v>
      </c>
      <c r="X61">
        <v>65.383267040326103</v>
      </c>
      <c r="Y61">
        <v>0</v>
      </c>
      <c r="Z61">
        <v>0</v>
      </c>
      <c r="AA61">
        <v>18.511436736000004</v>
      </c>
      <c r="AB61">
        <v>17.352844704000002</v>
      </c>
      <c r="AC61">
        <v>12.7643852736</v>
      </c>
      <c r="AD61">
        <v>16.071074640000003</v>
      </c>
      <c r="AE61">
        <v>21.7125353952</v>
      </c>
      <c r="AF61">
        <v>6.1515000000000013</v>
      </c>
      <c r="AG61">
        <v>26.430052320000001</v>
      </c>
      <c r="AH61">
        <v>67.1714676</v>
      </c>
      <c r="AI61">
        <v>1.1182032</v>
      </c>
      <c r="AJ61">
        <v>0</v>
      </c>
      <c r="AK61">
        <v>22.574700000000007</v>
      </c>
      <c r="AL61">
        <v>59.209269999999989</v>
      </c>
      <c r="AM61">
        <v>2.2833020476190478</v>
      </c>
      <c r="AN61">
        <v>0</v>
      </c>
      <c r="AO61">
        <v>9.4261104000000007</v>
      </c>
      <c r="AP61">
        <v>3.6569987999999998</v>
      </c>
      <c r="AQ61">
        <v>6.1138000000000003</v>
      </c>
      <c r="AR61">
        <v>21.334579199999997</v>
      </c>
      <c r="AS61">
        <v>14.009330613600003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30.8800099693958</v>
      </c>
      <c r="BB61">
        <f t="shared" si="0"/>
        <v>866.79471751732422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87.999094258408647</v>
      </c>
      <c r="L62">
        <v>82.46774171149697</v>
      </c>
      <c r="M62">
        <v>51.297690692792159</v>
      </c>
      <c r="N62">
        <v>51.879712845243311</v>
      </c>
      <c r="O62">
        <v>73.292155441336575</v>
      </c>
      <c r="P62">
        <v>27.122745793405265</v>
      </c>
      <c r="Q62">
        <v>9.9191806529625133</v>
      </c>
      <c r="R62">
        <v>19.283347067674686</v>
      </c>
      <c r="S62">
        <v>12.000144081632653</v>
      </c>
      <c r="T62">
        <v>0</v>
      </c>
      <c r="U62">
        <v>62.107124591947759</v>
      </c>
      <c r="V62">
        <v>9.4280461427541447</v>
      </c>
      <c r="W62">
        <v>20.152647403910994</v>
      </c>
      <c r="X62">
        <v>65.430820235903496</v>
      </c>
      <c r="Y62">
        <v>0</v>
      </c>
      <c r="Z62">
        <v>0</v>
      </c>
      <c r="AA62">
        <v>18.511436736000004</v>
      </c>
      <c r="AB62">
        <v>17.352844704000002</v>
      </c>
      <c r="AC62">
        <v>12.7643852736</v>
      </c>
      <c r="AD62">
        <v>16.071074640000003</v>
      </c>
      <c r="AE62">
        <v>21.7125353952</v>
      </c>
      <c r="AF62">
        <v>6.1515000000000013</v>
      </c>
      <c r="AG62">
        <v>26.430052320000001</v>
      </c>
      <c r="AH62">
        <v>67.1714676</v>
      </c>
      <c r="AI62">
        <v>1.1182032</v>
      </c>
      <c r="AJ62">
        <v>0</v>
      </c>
      <c r="AK62">
        <v>22.574700000000007</v>
      </c>
      <c r="AL62">
        <v>59.209269999999989</v>
      </c>
      <c r="AM62">
        <v>2.2833020476190478</v>
      </c>
      <c r="AN62">
        <v>0</v>
      </c>
      <c r="AO62">
        <v>9.4261104000000007</v>
      </c>
      <c r="AP62">
        <v>3.6569987999999998</v>
      </c>
      <c r="AQ62">
        <v>6.1138000000000003</v>
      </c>
      <c r="AR62">
        <v>21.334579199999997</v>
      </c>
      <c r="AS62">
        <v>14.009330613600003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30.900557706630799</v>
      </c>
      <c r="BB62">
        <f t="shared" si="0"/>
        <v>867.3714841428573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91.137220776495283</v>
      </c>
      <c r="L63">
        <v>71.002183057345192</v>
      </c>
      <c r="M63">
        <v>51.297690692792159</v>
      </c>
      <c r="N63">
        <v>51.879712845243311</v>
      </c>
      <c r="O63">
        <v>73.292155441336575</v>
      </c>
      <c r="P63">
        <v>27.122745793405265</v>
      </c>
      <c r="Q63">
        <v>3.1270302757417103</v>
      </c>
      <c r="R63">
        <v>5.7271652133947217</v>
      </c>
      <c r="S63">
        <v>3.5623362067946824</v>
      </c>
      <c r="T63">
        <v>0</v>
      </c>
      <c r="U63">
        <v>62.107124591947759</v>
      </c>
      <c r="V63">
        <v>0</v>
      </c>
      <c r="W63">
        <v>19.462686091453456</v>
      </c>
      <c r="X63">
        <v>64.788732630452913</v>
      </c>
      <c r="Y63">
        <v>0</v>
      </c>
      <c r="Z63">
        <v>0</v>
      </c>
      <c r="AA63">
        <v>18.511436736000004</v>
      </c>
      <c r="AB63">
        <v>17.352844704000002</v>
      </c>
      <c r="AC63">
        <v>12.7643852736</v>
      </c>
      <c r="AD63">
        <v>16.071074640000003</v>
      </c>
      <c r="AE63">
        <v>21.7125353952</v>
      </c>
      <c r="AF63">
        <v>6.1515000000000013</v>
      </c>
      <c r="AG63">
        <v>26.430052320000001</v>
      </c>
      <c r="AH63">
        <v>67.1714676</v>
      </c>
      <c r="AI63">
        <v>1.1182032</v>
      </c>
      <c r="AJ63">
        <v>0</v>
      </c>
      <c r="AK63">
        <v>22.574700000000007</v>
      </c>
      <c r="AL63">
        <v>59.209269999999989</v>
      </c>
      <c r="AM63">
        <v>2.2833020476190478</v>
      </c>
      <c r="AN63">
        <v>0</v>
      </c>
      <c r="AO63">
        <v>9.4261104000000007</v>
      </c>
      <c r="AP63">
        <v>5.0635368000000005</v>
      </c>
      <c r="AQ63">
        <v>6.1138000000000003</v>
      </c>
      <c r="AR63">
        <v>21.334579199999997</v>
      </c>
      <c r="AS63">
        <v>14.009330613600003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29.302087870631311</v>
      </c>
      <c r="BB63">
        <f t="shared" si="0"/>
        <v>822.50282467579063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91.138530196764322</v>
      </c>
      <c r="L64">
        <v>71.002183057345192</v>
      </c>
      <c r="M64">
        <v>51.297690692792159</v>
      </c>
      <c r="N64">
        <v>51.879712845243311</v>
      </c>
      <c r="O64">
        <v>73.292155441336575</v>
      </c>
      <c r="P64">
        <v>27.122745793405265</v>
      </c>
      <c r="Q64">
        <v>3.1270302757417103</v>
      </c>
      <c r="R64">
        <v>5.7271652133947217</v>
      </c>
      <c r="S64">
        <v>3.5623362067946824</v>
      </c>
      <c r="T64">
        <v>0</v>
      </c>
      <c r="U64">
        <v>62.107124591947759</v>
      </c>
      <c r="V64">
        <v>0</v>
      </c>
      <c r="W64">
        <v>19.462686091453456</v>
      </c>
      <c r="X64">
        <v>64.788732630452913</v>
      </c>
      <c r="Y64">
        <v>0</v>
      </c>
      <c r="Z64">
        <v>0</v>
      </c>
      <c r="AA64">
        <v>18.511436736000004</v>
      </c>
      <c r="AB64">
        <v>17.352844704000002</v>
      </c>
      <c r="AC64">
        <v>12.7643852736</v>
      </c>
      <c r="AD64">
        <v>16.071074640000003</v>
      </c>
      <c r="AE64">
        <v>21.7125353952</v>
      </c>
      <c r="AF64">
        <v>6.1515000000000013</v>
      </c>
      <c r="AG64">
        <v>26.430052320000001</v>
      </c>
      <c r="AH64">
        <v>67.1714676</v>
      </c>
      <c r="AI64">
        <v>1.1182032</v>
      </c>
      <c r="AJ64">
        <v>0</v>
      </c>
      <c r="AK64">
        <v>22.574700000000007</v>
      </c>
      <c r="AL64">
        <v>59.209269999999989</v>
      </c>
      <c r="AM64">
        <v>2.2833020476190478</v>
      </c>
      <c r="AN64">
        <v>0</v>
      </c>
      <c r="AO64">
        <v>9.4261104000000007</v>
      </c>
      <c r="AP64">
        <v>5.0635368000000005</v>
      </c>
      <c r="AQ64">
        <v>0</v>
      </c>
      <c r="AR64">
        <v>21.334579199999997</v>
      </c>
      <c r="AS64">
        <v>14.009330613600003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29.091818757980846</v>
      </c>
      <c r="BB64">
        <f t="shared" si="0"/>
        <v>816.60060320871025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91.137220776495283</v>
      </c>
      <c r="L65">
        <v>71.002183057345192</v>
      </c>
      <c r="M65">
        <v>27.000675640758491</v>
      </c>
      <c r="N65">
        <v>25.002381634506243</v>
      </c>
      <c r="O65">
        <v>30.001305127544445</v>
      </c>
      <c r="P65">
        <v>7.9953566443426158</v>
      </c>
      <c r="Q65">
        <v>2.6811903441558438</v>
      </c>
      <c r="R65">
        <v>5.7271652133947217</v>
      </c>
      <c r="S65">
        <v>3.5623362067946824</v>
      </c>
      <c r="T65">
        <v>0</v>
      </c>
      <c r="U65">
        <v>62.107124591947759</v>
      </c>
      <c r="V65">
        <v>0</v>
      </c>
      <c r="W65">
        <v>4.9197947761194039</v>
      </c>
      <c r="X65">
        <v>15.003127432706341</v>
      </c>
      <c r="Y65">
        <v>0</v>
      </c>
      <c r="Z65">
        <v>0</v>
      </c>
      <c r="AA65">
        <v>18.511436736000004</v>
      </c>
      <c r="AB65">
        <v>17.352844704000002</v>
      </c>
      <c r="AC65">
        <v>12.7643852736</v>
      </c>
      <c r="AD65">
        <v>16.071074640000003</v>
      </c>
      <c r="AE65">
        <v>21.7125353952</v>
      </c>
      <c r="AF65">
        <v>6.1515000000000013</v>
      </c>
      <c r="AG65">
        <v>26.430052320000001</v>
      </c>
      <c r="AH65">
        <v>67.1714676</v>
      </c>
      <c r="AI65">
        <v>1.1182032</v>
      </c>
      <c r="AJ65">
        <v>0</v>
      </c>
      <c r="AK65">
        <v>22.574700000000007</v>
      </c>
      <c r="AL65">
        <v>59.209269999999989</v>
      </c>
      <c r="AM65">
        <v>2.2833020476190478</v>
      </c>
      <c r="AN65">
        <v>0</v>
      </c>
      <c r="AO65">
        <v>9.1678607999999997</v>
      </c>
      <c r="AP65">
        <v>4.7822292000000006</v>
      </c>
      <c r="AQ65">
        <v>0</v>
      </c>
      <c r="AR65">
        <v>21.334579199999997</v>
      </c>
      <c r="AS65">
        <v>14.009330613600003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22.93739011414754</v>
      </c>
      <c r="BB65">
        <f t="shared" si="0"/>
        <v>643.84724306198245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91.138530196764322</v>
      </c>
      <c r="L66">
        <v>71.002183057345192</v>
      </c>
      <c r="M66">
        <v>27.000675640758491</v>
      </c>
      <c r="N66">
        <v>25.002381634506243</v>
      </c>
      <c r="O66">
        <v>30.001305127544445</v>
      </c>
      <c r="P66">
        <v>7.9953566443426158</v>
      </c>
      <c r="Q66">
        <v>2.6811903441558438</v>
      </c>
      <c r="R66">
        <v>5.7271652133947217</v>
      </c>
      <c r="S66">
        <v>3.5623362067946824</v>
      </c>
      <c r="T66">
        <v>0</v>
      </c>
      <c r="U66">
        <v>62.107124591947759</v>
      </c>
      <c r="V66">
        <v>0</v>
      </c>
      <c r="W66">
        <v>4.9197947761194039</v>
      </c>
      <c r="X66">
        <v>15.003127432706341</v>
      </c>
      <c r="Y66">
        <v>0</v>
      </c>
      <c r="Z66">
        <v>0</v>
      </c>
      <c r="AA66">
        <v>18.511436736000004</v>
      </c>
      <c r="AB66">
        <v>17.352844704000002</v>
      </c>
      <c r="AC66">
        <v>12.7643852736</v>
      </c>
      <c r="AD66">
        <v>16.071074640000003</v>
      </c>
      <c r="AE66">
        <v>21.7125353952</v>
      </c>
      <c r="AF66">
        <v>6.1515000000000013</v>
      </c>
      <c r="AG66">
        <v>26.430052320000001</v>
      </c>
      <c r="AH66">
        <v>67.1714676</v>
      </c>
      <c r="AI66">
        <v>12.859336799999999</v>
      </c>
      <c r="AJ66">
        <v>0</v>
      </c>
      <c r="AK66">
        <v>22.574700000000007</v>
      </c>
      <c r="AL66">
        <v>59.209269999999989</v>
      </c>
      <c r="AM66">
        <v>2.2833020476190478</v>
      </c>
      <c r="AN66">
        <v>0</v>
      </c>
      <c r="AO66">
        <v>9.1678607999999997</v>
      </c>
      <c r="AP66">
        <v>4.7822292000000006</v>
      </c>
      <c r="AQ66">
        <v>0</v>
      </c>
      <c r="AR66">
        <v>21.334579199999997</v>
      </c>
      <c r="AS66">
        <v>14.009330613600003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23.341331068697073</v>
      </c>
      <c r="BB66">
        <f t="shared" si="0"/>
        <v>655.18574512770203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91.136111157747465</v>
      </c>
      <c r="L67">
        <v>71.002183057345192</v>
      </c>
      <c r="M67">
        <v>27.000675640758491</v>
      </c>
      <c r="N67">
        <v>25.002381634506243</v>
      </c>
      <c r="O67">
        <v>30.001305127544445</v>
      </c>
      <c r="P67">
        <v>7.9953566443426158</v>
      </c>
      <c r="Q67">
        <v>2.6811903441558438</v>
      </c>
      <c r="R67">
        <v>5.7271652133947217</v>
      </c>
      <c r="S67">
        <v>3.5623362067946824</v>
      </c>
      <c r="T67">
        <v>0</v>
      </c>
      <c r="U67">
        <v>62.107124591947759</v>
      </c>
      <c r="V67">
        <v>0</v>
      </c>
      <c r="W67">
        <v>4.9197947761194039</v>
      </c>
      <c r="X67">
        <v>15.003127432706341</v>
      </c>
      <c r="Y67">
        <v>0</v>
      </c>
      <c r="Z67">
        <v>0</v>
      </c>
      <c r="AA67">
        <v>18.511436736000004</v>
      </c>
      <c r="AB67">
        <v>17.352844704000002</v>
      </c>
      <c r="AC67">
        <v>12.7643852736</v>
      </c>
      <c r="AD67">
        <v>16.071074640000003</v>
      </c>
      <c r="AE67">
        <v>21.7125353952</v>
      </c>
      <c r="AF67">
        <v>6.1515000000000013</v>
      </c>
      <c r="AG67">
        <v>26.430052320000001</v>
      </c>
      <c r="AH67">
        <v>67.1714676</v>
      </c>
      <c r="AI67">
        <v>12.859336799999999</v>
      </c>
      <c r="AJ67">
        <v>0</v>
      </c>
      <c r="AK67">
        <v>22.574700000000007</v>
      </c>
      <c r="AL67">
        <v>59.209269999999989</v>
      </c>
      <c r="AM67">
        <v>2.2833020476190478</v>
      </c>
      <c r="AN67">
        <v>0</v>
      </c>
      <c r="AO67">
        <v>9.1678607999999997</v>
      </c>
      <c r="AP67">
        <v>4.500921599999999</v>
      </c>
      <c r="AQ67">
        <v>0</v>
      </c>
      <c r="AR67">
        <v>21.334579199999997</v>
      </c>
      <c r="AS67">
        <v>14.009330613600003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23.331570862256086</v>
      </c>
      <c r="BB67">
        <f t="shared" si="0"/>
        <v>654.91177869512615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91.138530196764322</v>
      </c>
      <c r="L68">
        <v>71.002183057345192</v>
      </c>
      <c r="M68">
        <v>27.000675640758491</v>
      </c>
      <c r="N68">
        <v>25.002381634506243</v>
      </c>
      <c r="O68">
        <v>30.001305127544445</v>
      </c>
      <c r="P68">
        <v>7.9953566443426158</v>
      </c>
      <c r="Q68">
        <v>2.6811903441558438</v>
      </c>
      <c r="R68">
        <v>5.7271652133947217</v>
      </c>
      <c r="S68">
        <v>3.5623362067946824</v>
      </c>
      <c r="T68">
        <v>0</v>
      </c>
      <c r="U68">
        <v>62.107124591947759</v>
      </c>
      <c r="V68">
        <v>0</v>
      </c>
      <c r="W68">
        <v>4.9197947761194039</v>
      </c>
      <c r="X68">
        <v>15.003127432706341</v>
      </c>
      <c r="Y68">
        <v>0</v>
      </c>
      <c r="Z68">
        <v>0</v>
      </c>
      <c r="AA68">
        <v>18.511436736000004</v>
      </c>
      <c r="AB68">
        <v>17.352844704000002</v>
      </c>
      <c r="AC68">
        <v>12.7643852736</v>
      </c>
      <c r="AD68">
        <v>16.071074640000003</v>
      </c>
      <c r="AE68">
        <v>21.7125353952</v>
      </c>
      <c r="AF68">
        <v>6.1515000000000013</v>
      </c>
      <c r="AG68">
        <v>26.430052320000001</v>
      </c>
      <c r="AH68">
        <v>67.1714676</v>
      </c>
      <c r="AI68">
        <v>12.859336799999999</v>
      </c>
      <c r="AJ68">
        <v>0</v>
      </c>
      <c r="AK68">
        <v>22.574700000000007</v>
      </c>
      <c r="AL68">
        <v>59.209269999999989</v>
      </c>
      <c r="AM68">
        <v>2.2833020476190478</v>
      </c>
      <c r="AN68">
        <v>0</v>
      </c>
      <c r="AO68">
        <v>9.1678607999999997</v>
      </c>
      <c r="AP68">
        <v>4.500921599999999</v>
      </c>
      <c r="AQ68">
        <v>0</v>
      </c>
      <c r="AR68">
        <v>21.334579199999997</v>
      </c>
      <c r="AS68">
        <v>14.009330613600003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23.331654175097071</v>
      </c>
      <c r="BB68">
        <f t="shared" ref="BB68:BB99" si="1">SUM(B68:AZ68)-BA68</f>
        <v>654.91411442130197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91.136111157747465</v>
      </c>
      <c r="L69">
        <v>71.002183057345192</v>
      </c>
      <c r="M69">
        <v>51.297690692792159</v>
      </c>
      <c r="N69">
        <v>51.879712845243311</v>
      </c>
      <c r="O69">
        <v>73.292155441336575</v>
      </c>
      <c r="P69">
        <v>26.968588770864947</v>
      </c>
      <c r="Q69">
        <v>2.6811903441558438</v>
      </c>
      <c r="R69">
        <v>5.7271652133947217</v>
      </c>
      <c r="S69">
        <v>3.5623362067946824</v>
      </c>
      <c r="T69">
        <v>0</v>
      </c>
      <c r="U69">
        <v>62.107124591947759</v>
      </c>
      <c r="V69">
        <v>0</v>
      </c>
      <c r="W69">
        <v>4.9197947761194039</v>
      </c>
      <c r="X69">
        <v>15.003127432706341</v>
      </c>
      <c r="Y69">
        <v>0</v>
      </c>
      <c r="Z69">
        <v>0</v>
      </c>
      <c r="AA69">
        <v>18.511436736000004</v>
      </c>
      <c r="AB69">
        <v>17.352844704000002</v>
      </c>
      <c r="AC69">
        <v>12.7643852736</v>
      </c>
      <c r="AD69">
        <v>16.071074640000003</v>
      </c>
      <c r="AE69">
        <v>21.7125353952</v>
      </c>
      <c r="AF69">
        <v>6.1515000000000013</v>
      </c>
      <c r="AG69">
        <v>26.430052320000001</v>
      </c>
      <c r="AH69">
        <v>67.1714676</v>
      </c>
      <c r="AI69">
        <v>12.859336799999999</v>
      </c>
      <c r="AJ69">
        <v>0</v>
      </c>
      <c r="AK69">
        <v>22.574700000000007</v>
      </c>
      <c r="AL69">
        <v>59.209269999999989</v>
      </c>
      <c r="AM69">
        <v>2.2833020476190478</v>
      </c>
      <c r="AN69">
        <v>0</v>
      </c>
      <c r="AO69">
        <v>9.1678607999999997</v>
      </c>
      <c r="AP69">
        <v>4.500921599999999</v>
      </c>
      <c r="AQ69">
        <v>0</v>
      </c>
      <c r="AR69">
        <v>21.334579199999997</v>
      </c>
      <c r="AS69">
        <v>14.009330613600003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27.233852649441438</v>
      </c>
      <c r="BB69">
        <f t="shared" si="1"/>
        <v>764.44792561102588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91.138530196764322</v>
      </c>
      <c r="L70">
        <v>71.002183057345192</v>
      </c>
      <c r="M70">
        <v>51.297690692792159</v>
      </c>
      <c r="N70">
        <v>51.879712845243311</v>
      </c>
      <c r="O70">
        <v>73.292155441336575</v>
      </c>
      <c r="P70">
        <v>26.968588770864947</v>
      </c>
      <c r="Q70">
        <v>2.6811903441558438</v>
      </c>
      <c r="R70">
        <v>5.7271652133947217</v>
      </c>
      <c r="S70">
        <v>3.5623362067946824</v>
      </c>
      <c r="T70">
        <v>0</v>
      </c>
      <c r="U70">
        <v>62.107124591947759</v>
      </c>
      <c r="V70">
        <v>0</v>
      </c>
      <c r="W70">
        <v>4.9197947761194039</v>
      </c>
      <c r="X70">
        <v>15.003127432706341</v>
      </c>
      <c r="Y70">
        <v>0</v>
      </c>
      <c r="Z70">
        <v>0</v>
      </c>
      <c r="AA70">
        <v>18.511436736000004</v>
      </c>
      <c r="AB70">
        <v>17.352844704000002</v>
      </c>
      <c r="AC70">
        <v>12.7643852736</v>
      </c>
      <c r="AD70">
        <v>16.071074640000003</v>
      </c>
      <c r="AE70">
        <v>21.7125353952</v>
      </c>
      <c r="AF70">
        <v>6.1515000000000013</v>
      </c>
      <c r="AG70">
        <v>26.430052320000001</v>
      </c>
      <c r="AH70">
        <v>67.1714676</v>
      </c>
      <c r="AI70">
        <v>12.859336799999999</v>
      </c>
      <c r="AJ70">
        <v>0</v>
      </c>
      <c r="AK70">
        <v>22.574700000000007</v>
      </c>
      <c r="AL70">
        <v>59.209269999999989</v>
      </c>
      <c r="AM70">
        <v>2.2833020476190478</v>
      </c>
      <c r="AN70">
        <v>0</v>
      </c>
      <c r="AO70">
        <v>9.1678607999999997</v>
      </c>
      <c r="AP70">
        <v>4.500921599999999</v>
      </c>
      <c r="AQ70">
        <v>0</v>
      </c>
      <c r="AR70">
        <v>21.334579199999997</v>
      </c>
      <c r="AS70">
        <v>14.009330613600003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27.233935962282423</v>
      </c>
      <c r="BB70">
        <f t="shared" si="1"/>
        <v>764.45026133720182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91.137591812456265</v>
      </c>
      <c r="L71">
        <v>72.772508125443281</v>
      </c>
      <c r="M71">
        <v>54.755243838489768</v>
      </c>
      <c r="N71">
        <v>51.879712845243311</v>
      </c>
      <c r="O71">
        <v>73.292155441336575</v>
      </c>
      <c r="P71">
        <v>27.122745793405265</v>
      </c>
      <c r="Q71">
        <v>4.3609401334723659</v>
      </c>
      <c r="R71">
        <v>9.3299287660818706</v>
      </c>
      <c r="S71">
        <v>5.414888623845509</v>
      </c>
      <c r="T71">
        <v>0</v>
      </c>
      <c r="U71">
        <v>62.107124591947759</v>
      </c>
      <c r="V71">
        <v>2.7967426710097727</v>
      </c>
      <c r="W71">
        <v>4.9197947761194039</v>
      </c>
      <c r="X71">
        <v>15.003127432706341</v>
      </c>
      <c r="Y71">
        <v>0</v>
      </c>
      <c r="Z71">
        <v>0</v>
      </c>
      <c r="AA71">
        <v>18.511436736000004</v>
      </c>
      <c r="AB71">
        <v>17.352844704000002</v>
      </c>
      <c r="AC71">
        <v>12.7643852736</v>
      </c>
      <c r="AD71">
        <v>16.071074640000003</v>
      </c>
      <c r="AE71">
        <v>21.7125353952</v>
      </c>
      <c r="AF71">
        <v>6.1515000000000013</v>
      </c>
      <c r="AG71">
        <v>26.430052320000001</v>
      </c>
      <c r="AH71">
        <v>67.1714676</v>
      </c>
      <c r="AI71">
        <v>12.859336799999999</v>
      </c>
      <c r="AJ71">
        <v>0</v>
      </c>
      <c r="AK71">
        <v>22.574700000000007</v>
      </c>
      <c r="AL71">
        <v>59.209269999999989</v>
      </c>
      <c r="AM71">
        <v>4.6251503015873023</v>
      </c>
      <c r="AN71">
        <v>0</v>
      </c>
      <c r="AO71">
        <v>9.1678607999999997</v>
      </c>
      <c r="AP71">
        <v>2.8130760000000001</v>
      </c>
      <c r="AQ71">
        <v>0</v>
      </c>
      <c r="AR71">
        <v>21.334579199999997</v>
      </c>
      <c r="AS71">
        <v>14.009330613600003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27.783198107196178</v>
      </c>
      <c r="BB71">
        <f t="shared" si="1"/>
        <v>779.86790712834875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91.131993282015401</v>
      </c>
      <c r="L72">
        <v>72.772508125443281</v>
      </c>
      <c r="M72">
        <v>54.755243838489768</v>
      </c>
      <c r="N72">
        <v>51.879712845243311</v>
      </c>
      <c r="O72">
        <v>73.292155441336575</v>
      </c>
      <c r="P72">
        <v>27.122745793405265</v>
      </c>
      <c r="Q72">
        <v>4.3609401334723659</v>
      </c>
      <c r="R72">
        <v>9.3299287660818706</v>
      </c>
      <c r="S72">
        <v>5.414888623845509</v>
      </c>
      <c r="T72">
        <v>0</v>
      </c>
      <c r="U72">
        <v>62.107124591947759</v>
      </c>
      <c r="V72">
        <v>2.7967426710097727</v>
      </c>
      <c r="W72">
        <v>4.9197947761194039</v>
      </c>
      <c r="X72">
        <v>15.003127432706341</v>
      </c>
      <c r="Y72">
        <v>0</v>
      </c>
      <c r="Z72">
        <v>0</v>
      </c>
      <c r="AA72">
        <v>18.511436736000004</v>
      </c>
      <c r="AB72">
        <v>17.352844704000002</v>
      </c>
      <c r="AC72">
        <v>12.7643852736</v>
      </c>
      <c r="AD72">
        <v>16.071074640000003</v>
      </c>
      <c r="AE72">
        <v>21.7125353952</v>
      </c>
      <c r="AF72">
        <v>6.1515000000000013</v>
      </c>
      <c r="AG72">
        <v>26.430052320000001</v>
      </c>
      <c r="AH72">
        <v>67.1714676</v>
      </c>
      <c r="AI72">
        <v>12.859336799999999</v>
      </c>
      <c r="AJ72">
        <v>0</v>
      </c>
      <c r="AK72">
        <v>22.574700000000007</v>
      </c>
      <c r="AL72">
        <v>59.209269999999989</v>
      </c>
      <c r="AM72">
        <v>4.6251503015873023</v>
      </c>
      <c r="AN72">
        <v>0</v>
      </c>
      <c r="AO72">
        <v>9.1678607999999997</v>
      </c>
      <c r="AP72">
        <v>2.2504607999999999</v>
      </c>
      <c r="AQ72">
        <v>0</v>
      </c>
      <c r="AR72">
        <v>21.334579199999997</v>
      </c>
      <c r="AS72">
        <v>14.009330613600003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27.763651877728869</v>
      </c>
      <c r="BB72">
        <f t="shared" si="1"/>
        <v>779.31923962737517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91.137591812456265</v>
      </c>
      <c r="L73">
        <v>72.8118833283893</v>
      </c>
      <c r="M73">
        <v>51.297690692792159</v>
      </c>
      <c r="N73">
        <v>51.879712845243311</v>
      </c>
      <c r="O73">
        <v>73.292155441336575</v>
      </c>
      <c r="P73">
        <v>27.122745793405265</v>
      </c>
      <c r="Q73">
        <v>3.8305819954128442</v>
      </c>
      <c r="R73">
        <v>9.4255554659584746</v>
      </c>
      <c r="S73">
        <v>5.4873141293532335</v>
      </c>
      <c r="T73">
        <v>0</v>
      </c>
      <c r="U73">
        <v>62.107124591947759</v>
      </c>
      <c r="V73">
        <v>0</v>
      </c>
      <c r="W73">
        <v>5.0007921382289409</v>
      </c>
      <c r="X73">
        <v>15.003127432706341</v>
      </c>
      <c r="Y73">
        <v>0</v>
      </c>
      <c r="Z73">
        <v>0</v>
      </c>
      <c r="AA73">
        <v>18.511436736000004</v>
      </c>
      <c r="AB73">
        <v>17.352844704000002</v>
      </c>
      <c r="AC73">
        <v>12.7643852736</v>
      </c>
      <c r="AD73">
        <v>16.071074640000003</v>
      </c>
      <c r="AE73">
        <v>21.7125353952</v>
      </c>
      <c r="AF73">
        <v>6.1515000000000013</v>
      </c>
      <c r="AG73">
        <v>26.430052320000001</v>
      </c>
      <c r="AH73">
        <v>67.1714676</v>
      </c>
      <c r="AI73">
        <v>12.859336799999999</v>
      </c>
      <c r="AJ73">
        <v>0</v>
      </c>
      <c r="AK73">
        <v>22.574700000000007</v>
      </c>
      <c r="AL73">
        <v>59.209269999999989</v>
      </c>
      <c r="AM73">
        <v>4.6251503015873023</v>
      </c>
      <c r="AN73">
        <v>0</v>
      </c>
      <c r="AO73">
        <v>9.1678607999999997</v>
      </c>
      <c r="AP73">
        <v>2.2504607999999999</v>
      </c>
      <c r="AQ73">
        <v>0</v>
      </c>
      <c r="AR73">
        <v>21.334579199999997</v>
      </c>
      <c r="AS73">
        <v>14.009330613600003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27.540373658152468</v>
      </c>
      <c r="BB73">
        <f t="shared" si="1"/>
        <v>773.05188719306534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91.131993282015401</v>
      </c>
      <c r="L74">
        <v>72.8118833283893</v>
      </c>
      <c r="M74">
        <v>51.297690692792159</v>
      </c>
      <c r="N74">
        <v>51.879712845243311</v>
      </c>
      <c r="O74">
        <v>73.292155441336575</v>
      </c>
      <c r="P74">
        <v>27.122745793405265</v>
      </c>
      <c r="Q74">
        <v>3.8305819954128442</v>
      </c>
      <c r="R74">
        <v>9.4255554659584746</v>
      </c>
      <c r="S74">
        <v>5.4873141293532335</v>
      </c>
      <c r="T74">
        <v>0</v>
      </c>
      <c r="U74">
        <v>62.107124591947759</v>
      </c>
      <c r="V74">
        <v>0</v>
      </c>
      <c r="W74">
        <v>5.0007921382289409</v>
      </c>
      <c r="X74">
        <v>15.003127432706341</v>
      </c>
      <c r="Y74">
        <v>0</v>
      </c>
      <c r="Z74">
        <v>0</v>
      </c>
      <c r="AA74">
        <v>18.511436736000004</v>
      </c>
      <c r="AB74">
        <v>17.352844704000002</v>
      </c>
      <c r="AC74">
        <v>12.7643852736</v>
      </c>
      <c r="AD74">
        <v>16.071074640000003</v>
      </c>
      <c r="AE74">
        <v>21.7125353952</v>
      </c>
      <c r="AF74">
        <v>6.1515000000000013</v>
      </c>
      <c r="AG74">
        <v>26.430052320000001</v>
      </c>
      <c r="AH74">
        <v>67.1714676</v>
      </c>
      <c r="AI74">
        <v>12.859336799999999</v>
      </c>
      <c r="AJ74">
        <v>0</v>
      </c>
      <c r="AK74">
        <v>22.574700000000007</v>
      </c>
      <c r="AL74">
        <v>59.209269999999989</v>
      </c>
      <c r="AM74">
        <v>6.9412382247619053</v>
      </c>
      <c r="AN74">
        <v>0</v>
      </c>
      <c r="AO74">
        <v>9.1678607999999997</v>
      </c>
      <c r="AP74">
        <v>2.2504607999999999</v>
      </c>
      <c r="AQ74">
        <v>3.4936000000000007</v>
      </c>
      <c r="AR74">
        <v>21.334579199999997</v>
      </c>
      <c r="AS74">
        <v>14.009330613600003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27.740034405250242</v>
      </c>
      <c r="BB74">
        <f t="shared" si="1"/>
        <v>778.6563158387014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91.137591812456265</v>
      </c>
      <c r="L75">
        <v>72.638920840232331</v>
      </c>
      <c r="M75">
        <v>51.297690692792159</v>
      </c>
      <c r="N75">
        <v>51.879712845243311</v>
      </c>
      <c r="O75">
        <v>73.292155441336575</v>
      </c>
      <c r="P75">
        <v>27.122745793405265</v>
      </c>
      <c r="Q75">
        <v>3.9060219511059371</v>
      </c>
      <c r="R75">
        <v>9.3748980752427187</v>
      </c>
      <c r="S75">
        <v>5.4794978970954364</v>
      </c>
      <c r="T75">
        <v>0</v>
      </c>
      <c r="U75">
        <v>62.107124591947759</v>
      </c>
      <c r="V75">
        <v>0</v>
      </c>
      <c r="W75">
        <v>5.0025561736770694</v>
      </c>
      <c r="X75">
        <v>15.003434057901996</v>
      </c>
      <c r="Y75">
        <v>0</v>
      </c>
      <c r="Z75">
        <v>0</v>
      </c>
      <c r="AA75">
        <v>18.511436736000004</v>
      </c>
      <c r="AB75">
        <v>17.352844704000002</v>
      </c>
      <c r="AC75">
        <v>12.7643852736</v>
      </c>
      <c r="AD75">
        <v>16.071074640000003</v>
      </c>
      <c r="AE75">
        <v>21.7125353952</v>
      </c>
      <c r="AF75">
        <v>6.1515000000000013</v>
      </c>
      <c r="AG75">
        <v>26.430052320000001</v>
      </c>
      <c r="AH75">
        <v>67.1714676</v>
      </c>
      <c r="AI75">
        <v>0</v>
      </c>
      <c r="AJ75">
        <v>0</v>
      </c>
      <c r="AK75">
        <v>22.574700000000007</v>
      </c>
      <c r="AL75">
        <v>59.209269999999989</v>
      </c>
      <c r="AM75">
        <v>6.9412382247619053</v>
      </c>
      <c r="AN75">
        <v>0</v>
      </c>
      <c r="AO75">
        <v>9.1678607999999997</v>
      </c>
      <c r="AP75">
        <v>5.0635368000000005</v>
      </c>
      <c r="AQ75">
        <v>5.93912</v>
      </c>
      <c r="AR75">
        <v>23.516524799999999</v>
      </c>
      <c r="AS75">
        <v>14.009330613600003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27.548525326360654</v>
      </c>
      <c r="BB75">
        <f t="shared" si="1"/>
        <v>773.28070275323807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91.131993282015401</v>
      </c>
      <c r="L76">
        <v>72.638920840232331</v>
      </c>
      <c r="M76">
        <v>51.297690692792159</v>
      </c>
      <c r="N76">
        <v>51.879712845243311</v>
      </c>
      <c r="O76">
        <v>73.292155441336575</v>
      </c>
      <c r="P76">
        <v>27.122745793405265</v>
      </c>
      <c r="Q76">
        <v>3.9060219511059371</v>
      </c>
      <c r="R76">
        <v>9.3748980752427187</v>
      </c>
      <c r="S76">
        <v>5.4794978970954364</v>
      </c>
      <c r="T76">
        <v>0</v>
      </c>
      <c r="U76">
        <v>62.107124591947759</v>
      </c>
      <c r="V76">
        <v>0</v>
      </c>
      <c r="W76">
        <v>5.0025561736770694</v>
      </c>
      <c r="X76">
        <v>15.003434057901996</v>
      </c>
      <c r="Y76">
        <v>0</v>
      </c>
      <c r="Z76">
        <v>0</v>
      </c>
      <c r="AA76">
        <v>18.511436736000004</v>
      </c>
      <c r="AB76">
        <v>17.352844704000002</v>
      </c>
      <c r="AC76">
        <v>12.7643852736</v>
      </c>
      <c r="AD76">
        <v>16.071074640000003</v>
      </c>
      <c r="AE76">
        <v>21.7125353952</v>
      </c>
      <c r="AF76">
        <v>6.1515000000000013</v>
      </c>
      <c r="AG76">
        <v>26.430052320000001</v>
      </c>
      <c r="AH76">
        <v>67.1714676</v>
      </c>
      <c r="AI76">
        <v>0</v>
      </c>
      <c r="AJ76">
        <v>0</v>
      </c>
      <c r="AK76">
        <v>22.574700000000007</v>
      </c>
      <c r="AL76">
        <v>59.209269999999989</v>
      </c>
      <c r="AM76">
        <v>6.9412382247619053</v>
      </c>
      <c r="AN76">
        <v>0</v>
      </c>
      <c r="AO76">
        <v>9.1678607999999997</v>
      </c>
      <c r="AP76">
        <v>5.0635368000000005</v>
      </c>
      <c r="AQ76">
        <v>6.8561899999999998</v>
      </c>
      <c r="AR76">
        <v>23.516524799999999</v>
      </c>
      <c r="AS76">
        <v>14.009330613600003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27.57987995345843</v>
      </c>
      <c r="BB76">
        <f t="shared" si="1"/>
        <v>774.16081959569942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91.135442848394703</v>
      </c>
      <c r="L77">
        <v>72.618579997179523</v>
      </c>
      <c r="M77">
        <v>51.297690692792159</v>
      </c>
      <c r="N77">
        <v>51.879712845243311</v>
      </c>
      <c r="O77">
        <v>73.292155441336575</v>
      </c>
      <c r="P77">
        <v>27.122745793405265</v>
      </c>
      <c r="Q77">
        <v>0</v>
      </c>
      <c r="R77">
        <v>8.9907677086494697</v>
      </c>
      <c r="S77">
        <v>5.468262748752081</v>
      </c>
      <c r="T77">
        <v>0</v>
      </c>
      <c r="U77">
        <v>62.107124591947759</v>
      </c>
      <c r="V77">
        <v>0</v>
      </c>
      <c r="W77">
        <v>5.0025561736770694</v>
      </c>
      <c r="X77">
        <v>15.003434057901996</v>
      </c>
      <c r="Y77">
        <v>0</v>
      </c>
      <c r="Z77">
        <v>0</v>
      </c>
      <c r="AA77">
        <v>18.511436736000004</v>
      </c>
      <c r="AB77">
        <v>17.352844704000002</v>
      </c>
      <c r="AC77">
        <v>0</v>
      </c>
      <c r="AD77">
        <v>16.071074640000003</v>
      </c>
      <c r="AE77">
        <v>21.7125353952</v>
      </c>
      <c r="AF77">
        <v>6.1515000000000013</v>
      </c>
      <c r="AG77">
        <v>26.430052320000001</v>
      </c>
      <c r="AH77">
        <v>67.1714676</v>
      </c>
      <c r="AI77">
        <v>0</v>
      </c>
      <c r="AJ77">
        <v>0</v>
      </c>
      <c r="AK77">
        <v>22.574700000000007</v>
      </c>
      <c r="AL77">
        <v>59.209269999999989</v>
      </c>
      <c r="AM77">
        <v>6.9412382247619053</v>
      </c>
      <c r="AN77">
        <v>0</v>
      </c>
      <c r="AO77">
        <v>9.1678607999999997</v>
      </c>
      <c r="AP77">
        <v>5.0635368000000005</v>
      </c>
      <c r="AQ77">
        <v>13.712380000000003</v>
      </c>
      <c r="AR77">
        <v>23.516524799999999</v>
      </c>
      <c r="AS77">
        <v>14.009330613600003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27.228089504008956</v>
      </c>
      <c r="BB77">
        <f t="shared" si="1"/>
        <v>764.28613602883286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91.1374267961165</v>
      </c>
      <c r="L78">
        <v>72.304911639680469</v>
      </c>
      <c r="M78">
        <v>51.297690692792159</v>
      </c>
      <c r="N78">
        <v>51.879712845243311</v>
      </c>
      <c r="O78">
        <v>73.292155441336575</v>
      </c>
      <c r="P78">
        <v>27.122745793405265</v>
      </c>
      <c r="Q78">
        <v>0</v>
      </c>
      <c r="R78">
        <v>1.8319917214285715</v>
      </c>
      <c r="S78">
        <v>0.51836077922077928</v>
      </c>
      <c r="T78">
        <v>0</v>
      </c>
      <c r="U78">
        <v>62.107124591947759</v>
      </c>
      <c r="V78">
        <v>0</v>
      </c>
      <c r="W78">
        <v>5.0025561736770694</v>
      </c>
      <c r="X78">
        <v>15.003434057901996</v>
      </c>
      <c r="Y78">
        <v>0</v>
      </c>
      <c r="Z78">
        <v>0</v>
      </c>
      <c r="AA78">
        <v>18.511436736000004</v>
      </c>
      <c r="AB78">
        <v>17.352844704000002</v>
      </c>
      <c r="AC78">
        <v>0</v>
      </c>
      <c r="AD78">
        <v>16.071074640000003</v>
      </c>
      <c r="AE78">
        <v>21.7125353952</v>
      </c>
      <c r="AF78">
        <v>12.303000000000001</v>
      </c>
      <c r="AG78">
        <v>26.430052320000001</v>
      </c>
      <c r="AH78">
        <v>67.1714676</v>
      </c>
      <c r="AI78">
        <v>0</v>
      </c>
      <c r="AJ78">
        <v>0</v>
      </c>
      <c r="AK78">
        <v>22.574700000000007</v>
      </c>
      <c r="AL78">
        <v>59.209269999999989</v>
      </c>
      <c r="AM78">
        <v>6.9412382247619053</v>
      </c>
      <c r="AN78">
        <v>0</v>
      </c>
      <c r="AO78">
        <v>9.1678607999999997</v>
      </c>
      <c r="AP78">
        <v>5.0635368000000005</v>
      </c>
      <c r="AQ78">
        <v>20.568570000000001</v>
      </c>
      <c r="AR78">
        <v>23.516524799999999</v>
      </c>
      <c r="AS78">
        <v>14.009330613600003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27.248292973700174</v>
      </c>
      <c r="BB78">
        <f t="shared" si="1"/>
        <v>764.85326019261208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90.721739861308663</v>
      </c>
      <c r="L79">
        <v>72.141759770377305</v>
      </c>
      <c r="M79">
        <v>55.45631067961164</v>
      </c>
      <c r="N79">
        <v>51.879712845243311</v>
      </c>
      <c r="O79">
        <v>73.292155441336575</v>
      </c>
      <c r="P79">
        <v>27.122745793405265</v>
      </c>
      <c r="Q79">
        <v>0</v>
      </c>
      <c r="R79">
        <v>0</v>
      </c>
      <c r="S79">
        <v>0</v>
      </c>
      <c r="T79">
        <v>0</v>
      </c>
      <c r="U79">
        <v>62.107124591947759</v>
      </c>
      <c r="V79">
        <v>0</v>
      </c>
      <c r="W79">
        <v>5.0007921382289409</v>
      </c>
      <c r="X79">
        <v>15.003127432706341</v>
      </c>
      <c r="Y79">
        <v>0</v>
      </c>
      <c r="Z79">
        <v>0</v>
      </c>
      <c r="AA79">
        <v>18.511436736000004</v>
      </c>
      <c r="AB79">
        <v>17.352844704000002</v>
      </c>
      <c r="AC79">
        <v>0</v>
      </c>
      <c r="AD79">
        <v>16.941349440000003</v>
      </c>
      <c r="AE79">
        <v>21.7125353952</v>
      </c>
      <c r="AF79">
        <v>20.778400000000001</v>
      </c>
      <c r="AG79">
        <v>26.430052320000001</v>
      </c>
      <c r="AH79">
        <v>67.920127920000013</v>
      </c>
      <c r="AI79">
        <v>0</v>
      </c>
      <c r="AJ79">
        <v>0</v>
      </c>
      <c r="AK79">
        <v>22.574700000000007</v>
      </c>
      <c r="AL79">
        <v>59.209269999999989</v>
      </c>
      <c r="AM79">
        <v>6.9412382247619053</v>
      </c>
      <c r="AN79">
        <v>0</v>
      </c>
      <c r="AO79">
        <v>9.1678607999999997</v>
      </c>
      <c r="AP79">
        <v>4.7822292000000006</v>
      </c>
      <c r="AQ79">
        <v>27.424760000000006</v>
      </c>
      <c r="AR79">
        <v>21.334579199999997</v>
      </c>
      <c r="AS79">
        <v>14.009330613600003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27.788875731876956</v>
      </c>
      <c r="BB79">
        <f t="shared" si="1"/>
        <v>780.02730737585068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90.711477235262734</v>
      </c>
      <c r="L80">
        <v>72.141759770377305</v>
      </c>
      <c r="M80">
        <v>55.45631067961164</v>
      </c>
      <c r="N80">
        <v>51.879712845243311</v>
      </c>
      <c r="O80">
        <v>73.292155441336575</v>
      </c>
      <c r="P80">
        <v>27.122745793405265</v>
      </c>
      <c r="Q80">
        <v>0</v>
      </c>
      <c r="R80">
        <v>0</v>
      </c>
      <c r="S80">
        <v>0</v>
      </c>
      <c r="T80">
        <v>0</v>
      </c>
      <c r="U80">
        <v>62.107124591947759</v>
      </c>
      <c r="V80">
        <v>0</v>
      </c>
      <c r="W80">
        <v>5.0007921382289409</v>
      </c>
      <c r="X80">
        <v>15.003127432706341</v>
      </c>
      <c r="Y80">
        <v>0</v>
      </c>
      <c r="Z80">
        <v>0</v>
      </c>
      <c r="AA80">
        <v>18.511436736000004</v>
      </c>
      <c r="AB80">
        <v>17.352844704000002</v>
      </c>
      <c r="AC80">
        <v>0</v>
      </c>
      <c r="AD80">
        <v>16.941349440000003</v>
      </c>
      <c r="AE80">
        <v>21.7125353952</v>
      </c>
      <c r="AF80">
        <v>20.778400000000001</v>
      </c>
      <c r="AG80">
        <v>26.430052320000001</v>
      </c>
      <c r="AH80">
        <v>67.920127920000013</v>
      </c>
      <c r="AI80">
        <v>0</v>
      </c>
      <c r="AJ80">
        <v>0</v>
      </c>
      <c r="AK80">
        <v>22.574700000000007</v>
      </c>
      <c r="AL80">
        <v>59.209269999999989</v>
      </c>
      <c r="AM80">
        <v>6.9412382247619053</v>
      </c>
      <c r="AN80">
        <v>0</v>
      </c>
      <c r="AO80">
        <v>9.1678607999999997</v>
      </c>
      <c r="AP80">
        <v>4.7822292000000006</v>
      </c>
      <c r="AQ80">
        <v>27.424760000000006</v>
      </c>
      <c r="AR80">
        <v>21.334579199999997</v>
      </c>
      <c r="AS80">
        <v>14.009330613600003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27.788522789748455</v>
      </c>
      <c r="BB80">
        <f t="shared" si="1"/>
        <v>780.0173976919333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90.722696233997155</v>
      </c>
      <c r="L81">
        <v>72.141759770377305</v>
      </c>
      <c r="M81">
        <v>55.45631067961164</v>
      </c>
      <c r="N81">
        <v>51.879712845243311</v>
      </c>
      <c r="O81">
        <v>73.292155441336575</v>
      </c>
      <c r="P81">
        <v>27.122745793405265</v>
      </c>
      <c r="Q81">
        <v>0</v>
      </c>
      <c r="R81">
        <v>0</v>
      </c>
      <c r="S81">
        <v>0</v>
      </c>
      <c r="T81">
        <v>0</v>
      </c>
      <c r="U81">
        <v>62.107124591947759</v>
      </c>
      <c r="V81">
        <v>0</v>
      </c>
      <c r="W81">
        <v>5.0983792477302208</v>
      </c>
      <c r="X81">
        <v>15.003127432706341</v>
      </c>
      <c r="Y81">
        <v>0</v>
      </c>
      <c r="Z81">
        <v>0</v>
      </c>
      <c r="AA81">
        <v>18.511436736000004</v>
      </c>
      <c r="AB81">
        <v>0</v>
      </c>
      <c r="AC81">
        <v>0</v>
      </c>
      <c r="AD81">
        <v>16.941349440000003</v>
      </c>
      <c r="AE81">
        <v>21.7125353952</v>
      </c>
      <c r="AF81">
        <v>20.778400000000001</v>
      </c>
      <c r="AG81">
        <v>26.430052320000001</v>
      </c>
      <c r="AH81">
        <v>67.920127920000013</v>
      </c>
      <c r="AI81">
        <v>0</v>
      </c>
      <c r="AJ81">
        <v>0</v>
      </c>
      <c r="AK81">
        <v>22.574700000000007</v>
      </c>
      <c r="AL81">
        <v>59.209269999999989</v>
      </c>
      <c r="AM81">
        <v>6.9412382247619053</v>
      </c>
      <c r="AN81">
        <v>0</v>
      </c>
      <c r="AO81">
        <v>8.7804864000000027</v>
      </c>
      <c r="AP81">
        <v>4.7822292000000006</v>
      </c>
      <c r="AQ81">
        <v>27.424760000000006</v>
      </c>
      <c r="AR81">
        <v>21.334579199999997</v>
      </c>
      <c r="AS81">
        <v>14.009330613600003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27.182001870110341</v>
      </c>
      <c r="BB81">
        <f t="shared" si="1"/>
        <v>762.99250561580709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90.712434362585583</v>
      </c>
      <c r="L82">
        <v>72.141759770377305</v>
      </c>
      <c r="M82">
        <v>55.45631067961164</v>
      </c>
      <c r="N82">
        <v>51.879712845243311</v>
      </c>
      <c r="O82">
        <v>73.292155441336575</v>
      </c>
      <c r="P82">
        <v>27.122745793405265</v>
      </c>
      <c r="Q82">
        <v>0</v>
      </c>
      <c r="R82">
        <v>0</v>
      </c>
      <c r="S82">
        <v>0</v>
      </c>
      <c r="T82">
        <v>0</v>
      </c>
      <c r="U82">
        <v>62.107124591947759</v>
      </c>
      <c r="V82">
        <v>0</v>
      </c>
      <c r="W82">
        <v>5.0983792477302208</v>
      </c>
      <c r="X82">
        <v>15.003127432706341</v>
      </c>
      <c r="Y82">
        <v>0</v>
      </c>
      <c r="Z82">
        <v>0</v>
      </c>
      <c r="AA82">
        <v>18.511436736000004</v>
      </c>
      <c r="AB82">
        <v>0</v>
      </c>
      <c r="AC82">
        <v>0</v>
      </c>
      <c r="AD82">
        <v>16.941349440000003</v>
      </c>
      <c r="AE82">
        <v>21.7125353952</v>
      </c>
      <c r="AF82">
        <v>20.778400000000001</v>
      </c>
      <c r="AG82">
        <v>26.430052320000001</v>
      </c>
      <c r="AH82">
        <v>67.920127920000013</v>
      </c>
      <c r="AI82">
        <v>0</v>
      </c>
      <c r="AJ82">
        <v>0</v>
      </c>
      <c r="AK82">
        <v>22.574700000000007</v>
      </c>
      <c r="AL82">
        <v>59.209269999999989</v>
      </c>
      <c r="AM82">
        <v>6.9412382247619053</v>
      </c>
      <c r="AN82">
        <v>0</v>
      </c>
      <c r="AO82">
        <v>8.7804864000000027</v>
      </c>
      <c r="AP82">
        <v>3.88204488</v>
      </c>
      <c r="AQ82">
        <v>27.424760000000006</v>
      </c>
      <c r="AR82">
        <v>21.334579199999997</v>
      </c>
      <c r="AS82">
        <v>14.009330613600003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27.150682691955801</v>
      </c>
      <c r="BB82">
        <f t="shared" si="1"/>
        <v>762.11337860255003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91.134530485436898</v>
      </c>
      <c r="L83">
        <v>72.141759770377305</v>
      </c>
      <c r="M83">
        <v>55.45631067961164</v>
      </c>
      <c r="N83">
        <v>51.879712845243311</v>
      </c>
      <c r="O83">
        <v>73.292155441336575</v>
      </c>
      <c r="P83">
        <v>27.122745793405265</v>
      </c>
      <c r="Q83">
        <v>0</v>
      </c>
      <c r="R83">
        <v>0</v>
      </c>
      <c r="S83">
        <v>0</v>
      </c>
      <c r="T83">
        <v>0</v>
      </c>
      <c r="U83">
        <v>62.107124591947759</v>
      </c>
      <c r="V83">
        <v>0</v>
      </c>
      <c r="W83">
        <v>19.606991547049446</v>
      </c>
      <c r="X83">
        <v>64.788732630452913</v>
      </c>
      <c r="Y83">
        <v>0</v>
      </c>
      <c r="Z83">
        <v>0</v>
      </c>
      <c r="AA83">
        <v>18.511436736000004</v>
      </c>
      <c r="AB83">
        <v>0</v>
      </c>
      <c r="AC83">
        <v>0</v>
      </c>
      <c r="AD83">
        <v>16.941349440000003</v>
      </c>
      <c r="AE83">
        <v>21.7125353952</v>
      </c>
      <c r="AF83">
        <v>20.778400000000001</v>
      </c>
      <c r="AG83">
        <v>26.430052320000001</v>
      </c>
      <c r="AH83">
        <v>67.920127920000013</v>
      </c>
      <c r="AI83">
        <v>0</v>
      </c>
      <c r="AJ83">
        <v>0</v>
      </c>
      <c r="AK83">
        <v>22.574700000000007</v>
      </c>
      <c r="AL83">
        <v>59.209269999999989</v>
      </c>
      <c r="AM83">
        <v>6.9412382247619053</v>
      </c>
      <c r="AN83">
        <v>0</v>
      </c>
      <c r="AO83">
        <v>8.7804864000000027</v>
      </c>
      <c r="AP83">
        <v>4.7822292000000006</v>
      </c>
      <c r="AQ83">
        <v>27.424760000000006</v>
      </c>
      <c r="AR83">
        <v>23.516524799999999</v>
      </c>
      <c r="AS83">
        <v>14.009330613600003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29.482949537169056</v>
      </c>
      <c r="BB83">
        <f t="shared" si="1"/>
        <v>827.57955529725393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91.135640639067859</v>
      </c>
      <c r="L84">
        <v>72.141759770377305</v>
      </c>
      <c r="M84">
        <v>55.45631067961164</v>
      </c>
      <c r="N84">
        <v>51.879712845243311</v>
      </c>
      <c r="O84">
        <v>73.292155441336575</v>
      </c>
      <c r="P84">
        <v>27.122745793405265</v>
      </c>
      <c r="Q84">
        <v>0</v>
      </c>
      <c r="R84">
        <v>0</v>
      </c>
      <c r="S84">
        <v>0</v>
      </c>
      <c r="T84">
        <v>0</v>
      </c>
      <c r="U84">
        <v>62.107124591947759</v>
      </c>
      <c r="V84">
        <v>0</v>
      </c>
      <c r="W84">
        <v>19.933376655144908</v>
      </c>
      <c r="X84">
        <v>64.788732630452913</v>
      </c>
      <c r="Y84">
        <v>0</v>
      </c>
      <c r="Z84">
        <v>0</v>
      </c>
      <c r="AA84">
        <v>18.511436736000004</v>
      </c>
      <c r="AB84">
        <v>0</v>
      </c>
      <c r="AC84">
        <v>0</v>
      </c>
      <c r="AD84">
        <v>16.941349440000003</v>
      </c>
      <c r="AE84">
        <v>21.7125353952</v>
      </c>
      <c r="AF84">
        <v>20.778400000000001</v>
      </c>
      <c r="AG84">
        <v>26.430052320000001</v>
      </c>
      <c r="AH84">
        <v>67.920127920000013</v>
      </c>
      <c r="AI84">
        <v>0</v>
      </c>
      <c r="AJ84">
        <v>0</v>
      </c>
      <c r="AK84">
        <v>22.574700000000007</v>
      </c>
      <c r="AL84">
        <v>59.209269999999989</v>
      </c>
      <c r="AM84">
        <v>6.9412382247619053</v>
      </c>
      <c r="AN84">
        <v>0</v>
      </c>
      <c r="AO84">
        <v>8.7804864000000027</v>
      </c>
      <c r="AP84">
        <v>4.7822292000000006</v>
      </c>
      <c r="AQ84">
        <v>27.424760000000006</v>
      </c>
      <c r="AR84">
        <v>23.516524799999999</v>
      </c>
      <c r="AS84">
        <v>14.009330613600003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29.494215445135339</v>
      </c>
      <c r="BB84">
        <f t="shared" si="1"/>
        <v>827.89578465101397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91.134530485436898</v>
      </c>
      <c r="L85">
        <v>72.141759770377305</v>
      </c>
      <c r="M85">
        <v>55.45631067961164</v>
      </c>
      <c r="N85">
        <v>51.879712845243311</v>
      </c>
      <c r="O85">
        <v>73.292155441336575</v>
      </c>
      <c r="P85">
        <v>27.122745793405265</v>
      </c>
      <c r="Q85">
        <v>0</v>
      </c>
      <c r="R85">
        <v>0</v>
      </c>
      <c r="S85">
        <v>0</v>
      </c>
      <c r="T85">
        <v>0</v>
      </c>
      <c r="U85">
        <v>62.107124591947759</v>
      </c>
      <c r="V85">
        <v>0</v>
      </c>
      <c r="W85">
        <v>19.933376655144908</v>
      </c>
      <c r="X85">
        <v>64.788732630452913</v>
      </c>
      <c r="Y85">
        <v>0</v>
      </c>
      <c r="Z85">
        <v>0</v>
      </c>
      <c r="AA85">
        <v>18.511436736000004</v>
      </c>
      <c r="AB85">
        <v>0</v>
      </c>
      <c r="AC85">
        <v>0</v>
      </c>
      <c r="AD85">
        <v>16.941349440000003</v>
      </c>
      <c r="AE85">
        <v>21.7125353952</v>
      </c>
      <c r="AF85">
        <v>20.778400000000001</v>
      </c>
      <c r="AG85">
        <v>26.430052320000001</v>
      </c>
      <c r="AH85">
        <v>67.920127920000013</v>
      </c>
      <c r="AI85">
        <v>0</v>
      </c>
      <c r="AJ85">
        <v>0</v>
      </c>
      <c r="AK85">
        <v>22.574700000000007</v>
      </c>
      <c r="AL85">
        <v>59.209269999999989</v>
      </c>
      <c r="AM85">
        <v>6.9412382247619053</v>
      </c>
      <c r="AN85">
        <v>0</v>
      </c>
      <c r="AO85">
        <v>8.7804864000000027</v>
      </c>
      <c r="AP85">
        <v>4.7822292000000006</v>
      </c>
      <c r="AQ85">
        <v>27.424760000000006</v>
      </c>
      <c r="AR85">
        <v>21.334579199999997</v>
      </c>
      <c r="AS85">
        <v>14.009330613600003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29.419117906897846</v>
      </c>
      <c r="BB85">
        <f t="shared" si="1"/>
        <v>825.78782643562056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91.135640639067859</v>
      </c>
      <c r="L86">
        <v>72.141759770377305</v>
      </c>
      <c r="M86">
        <v>55.45631067961164</v>
      </c>
      <c r="N86">
        <v>51.879712845243311</v>
      </c>
      <c r="O86">
        <v>73.292155441336575</v>
      </c>
      <c r="P86">
        <v>27.122745793405265</v>
      </c>
      <c r="Q86">
        <v>0</v>
      </c>
      <c r="R86">
        <v>0</v>
      </c>
      <c r="S86">
        <v>0</v>
      </c>
      <c r="T86">
        <v>0</v>
      </c>
      <c r="U86">
        <v>62.107124591947759</v>
      </c>
      <c r="V86">
        <v>0</v>
      </c>
      <c r="W86">
        <v>19.933376655144908</v>
      </c>
      <c r="X86">
        <v>64.788732630452913</v>
      </c>
      <c r="Y86">
        <v>0</v>
      </c>
      <c r="Z86">
        <v>0</v>
      </c>
      <c r="AA86">
        <v>18.511436736000004</v>
      </c>
      <c r="AB86">
        <v>0</v>
      </c>
      <c r="AC86">
        <v>0</v>
      </c>
      <c r="AD86">
        <v>16.941349440000003</v>
      </c>
      <c r="AE86">
        <v>21.7125353952</v>
      </c>
      <c r="AF86">
        <v>20.778400000000001</v>
      </c>
      <c r="AG86">
        <v>26.430052320000001</v>
      </c>
      <c r="AH86">
        <v>67.920127920000013</v>
      </c>
      <c r="AI86">
        <v>0</v>
      </c>
      <c r="AJ86">
        <v>0</v>
      </c>
      <c r="AK86">
        <v>22.574700000000007</v>
      </c>
      <c r="AL86">
        <v>59.209269999999989</v>
      </c>
      <c r="AM86">
        <v>6.9412382247619053</v>
      </c>
      <c r="AN86">
        <v>0</v>
      </c>
      <c r="AO86">
        <v>8.7804864000000027</v>
      </c>
      <c r="AP86">
        <v>4.7822292000000006</v>
      </c>
      <c r="AQ86">
        <v>27.424760000000006</v>
      </c>
      <c r="AR86">
        <v>21.334579199999997</v>
      </c>
      <c r="AS86">
        <v>14.009330613600003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29.419156165135341</v>
      </c>
      <c r="BB86">
        <f t="shared" si="1"/>
        <v>825.78889833101402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87.999094258408647</v>
      </c>
      <c r="L87">
        <v>71.003338088561463</v>
      </c>
      <c r="M87">
        <v>56.844910330891651</v>
      </c>
      <c r="N87">
        <v>51.879712845243311</v>
      </c>
      <c r="O87">
        <v>73.292155441336575</v>
      </c>
      <c r="P87">
        <v>27.122745793405265</v>
      </c>
      <c r="Q87">
        <v>0</v>
      </c>
      <c r="R87">
        <v>0</v>
      </c>
      <c r="S87">
        <v>0</v>
      </c>
      <c r="T87">
        <v>0</v>
      </c>
      <c r="U87">
        <v>62.107124591947759</v>
      </c>
      <c r="V87">
        <v>0</v>
      </c>
      <c r="W87">
        <v>19.467002338087443</v>
      </c>
      <c r="X87">
        <v>64.789266363109419</v>
      </c>
      <c r="Y87">
        <v>0</v>
      </c>
      <c r="Z87">
        <v>0</v>
      </c>
      <c r="AA87">
        <v>18.511436736000004</v>
      </c>
      <c r="AB87">
        <v>0</v>
      </c>
      <c r="AC87">
        <v>0</v>
      </c>
      <c r="AD87">
        <v>16.071074640000003</v>
      </c>
      <c r="AE87">
        <v>21.7125353952</v>
      </c>
      <c r="AF87">
        <v>18.454499999999999</v>
      </c>
      <c r="AG87">
        <v>26.430052320000001</v>
      </c>
      <c r="AH87">
        <v>67.1714676</v>
      </c>
      <c r="AI87">
        <v>0</v>
      </c>
      <c r="AJ87">
        <v>0</v>
      </c>
      <c r="AK87">
        <v>22.574700000000007</v>
      </c>
      <c r="AL87">
        <v>59.209269999999989</v>
      </c>
      <c r="AM87">
        <v>6.9412382247619053</v>
      </c>
      <c r="AN87">
        <v>0</v>
      </c>
      <c r="AO87">
        <v>8.7804864000000027</v>
      </c>
      <c r="AP87">
        <v>4.7822292000000006</v>
      </c>
      <c r="AQ87">
        <v>27.424760000000006</v>
      </c>
      <c r="AR87">
        <v>21.334579199999997</v>
      </c>
      <c r="AS87">
        <v>14.009330613600003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29.16820628191148</v>
      </c>
      <c r="BB87">
        <f t="shared" si="1"/>
        <v>818.74480409864191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87.999094258408647</v>
      </c>
      <c r="L88">
        <v>71.003338088561463</v>
      </c>
      <c r="M88">
        <v>56.844910330891651</v>
      </c>
      <c r="N88">
        <v>51.879712845243311</v>
      </c>
      <c r="O88">
        <v>73.292155441336575</v>
      </c>
      <c r="P88">
        <v>27.122745793405265</v>
      </c>
      <c r="Q88">
        <v>0</v>
      </c>
      <c r="R88">
        <v>0</v>
      </c>
      <c r="S88">
        <v>0</v>
      </c>
      <c r="T88">
        <v>0</v>
      </c>
      <c r="U88">
        <v>62.107124591947759</v>
      </c>
      <c r="V88">
        <v>0</v>
      </c>
      <c r="W88">
        <v>19.467002338087443</v>
      </c>
      <c r="X88">
        <v>64.789266363109419</v>
      </c>
      <c r="Y88">
        <v>0</v>
      </c>
      <c r="Z88">
        <v>0</v>
      </c>
      <c r="AA88">
        <v>18.511436736000004</v>
      </c>
      <c r="AB88">
        <v>0</v>
      </c>
      <c r="AC88">
        <v>0</v>
      </c>
      <c r="AD88">
        <v>16.071074640000003</v>
      </c>
      <c r="AE88">
        <v>21.7125353952</v>
      </c>
      <c r="AF88">
        <v>18.454499999999999</v>
      </c>
      <c r="AG88">
        <v>26.430052320000001</v>
      </c>
      <c r="AH88">
        <v>67.1714676</v>
      </c>
      <c r="AI88">
        <v>0</v>
      </c>
      <c r="AJ88">
        <v>0</v>
      </c>
      <c r="AK88">
        <v>22.574700000000007</v>
      </c>
      <c r="AL88">
        <v>59.209269999999989</v>
      </c>
      <c r="AM88">
        <v>6.9412382247619053</v>
      </c>
      <c r="AN88">
        <v>0</v>
      </c>
      <c r="AO88">
        <v>8.7804864000000027</v>
      </c>
      <c r="AP88">
        <v>4.7822292000000006</v>
      </c>
      <c r="AQ88">
        <v>27.424760000000006</v>
      </c>
      <c r="AR88">
        <v>21.334579199999997</v>
      </c>
      <c r="AS88">
        <v>14.009330613600003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29.16820628191148</v>
      </c>
      <c r="BB88">
        <f t="shared" si="1"/>
        <v>818.74480409864191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87.999094258408647</v>
      </c>
      <c r="L89">
        <v>71.003338088561463</v>
      </c>
      <c r="M89">
        <v>56.844910330891651</v>
      </c>
      <c r="N89">
        <v>51.879712845243311</v>
      </c>
      <c r="O89">
        <v>73.292155441336575</v>
      </c>
      <c r="P89">
        <v>27.122745793405265</v>
      </c>
      <c r="Q89">
        <v>0</v>
      </c>
      <c r="R89">
        <v>0</v>
      </c>
      <c r="S89">
        <v>0</v>
      </c>
      <c r="T89">
        <v>0</v>
      </c>
      <c r="U89">
        <v>62.107124591947759</v>
      </c>
      <c r="V89">
        <v>0</v>
      </c>
      <c r="W89">
        <v>18.933265080509493</v>
      </c>
      <c r="X89">
        <v>64.789266363109419</v>
      </c>
      <c r="Y89">
        <v>0</v>
      </c>
      <c r="Z89">
        <v>0</v>
      </c>
      <c r="AA89">
        <v>18.511436736000004</v>
      </c>
      <c r="AB89">
        <v>0</v>
      </c>
      <c r="AC89">
        <v>0</v>
      </c>
      <c r="AD89">
        <v>16.071074640000003</v>
      </c>
      <c r="AE89">
        <v>21.7125353952</v>
      </c>
      <c r="AF89">
        <v>18.454499999999999</v>
      </c>
      <c r="AG89">
        <v>26.430052320000001</v>
      </c>
      <c r="AH89">
        <v>67.1714676</v>
      </c>
      <c r="AI89">
        <v>0</v>
      </c>
      <c r="AJ89">
        <v>0</v>
      </c>
      <c r="AK89">
        <v>22.574700000000007</v>
      </c>
      <c r="AL89">
        <v>59.209269999999989</v>
      </c>
      <c r="AM89">
        <v>6.9412382247619053</v>
      </c>
      <c r="AN89">
        <v>0</v>
      </c>
      <c r="AO89">
        <v>8.7804864000000027</v>
      </c>
      <c r="AP89">
        <v>4.7822292000000006</v>
      </c>
      <c r="AQ89">
        <v>27.424760000000006</v>
      </c>
      <c r="AR89">
        <v>21.334579199999997</v>
      </c>
      <c r="AS89">
        <v>14.009330613600003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29.149845983844948</v>
      </c>
      <c r="BB89">
        <f t="shared" si="1"/>
        <v>818.22942713913051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87.999094258408647</v>
      </c>
      <c r="L90">
        <v>71.003338088561463</v>
      </c>
      <c r="M90">
        <v>56.844910330891651</v>
      </c>
      <c r="N90">
        <v>51.879712845243311</v>
      </c>
      <c r="O90">
        <v>73.292155441336575</v>
      </c>
      <c r="P90">
        <v>27.122745793405265</v>
      </c>
      <c r="Q90">
        <v>0</v>
      </c>
      <c r="R90">
        <v>0</v>
      </c>
      <c r="S90">
        <v>0</v>
      </c>
      <c r="T90">
        <v>0</v>
      </c>
      <c r="U90">
        <v>62.107124591947759</v>
      </c>
      <c r="V90">
        <v>0</v>
      </c>
      <c r="W90">
        <v>18.933265080509493</v>
      </c>
      <c r="X90">
        <v>64.789266363109419</v>
      </c>
      <c r="Y90">
        <v>0</v>
      </c>
      <c r="Z90">
        <v>0</v>
      </c>
      <c r="AA90">
        <v>18.511436736000004</v>
      </c>
      <c r="AB90">
        <v>0</v>
      </c>
      <c r="AC90">
        <v>0</v>
      </c>
      <c r="AD90">
        <v>16.071074640000003</v>
      </c>
      <c r="AE90">
        <v>21.7125353952</v>
      </c>
      <c r="AF90">
        <v>18.454499999999999</v>
      </c>
      <c r="AG90">
        <v>26.430052320000001</v>
      </c>
      <c r="AH90">
        <v>67.1714676</v>
      </c>
      <c r="AI90">
        <v>0</v>
      </c>
      <c r="AJ90">
        <v>0</v>
      </c>
      <c r="AK90">
        <v>22.574700000000007</v>
      </c>
      <c r="AL90">
        <v>59.209269999999989</v>
      </c>
      <c r="AM90">
        <v>6.9412382247619053</v>
      </c>
      <c r="AN90">
        <v>0</v>
      </c>
      <c r="AO90">
        <v>8.7804864000000027</v>
      </c>
      <c r="AP90">
        <v>4.7822292000000006</v>
      </c>
      <c r="AQ90">
        <v>27.424760000000006</v>
      </c>
      <c r="AR90">
        <v>21.334579199999997</v>
      </c>
      <c r="AS90">
        <v>14.009330613600003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29.149845983844948</v>
      </c>
      <c r="BB90">
        <f t="shared" si="1"/>
        <v>818.22942713913051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87.999094258408647</v>
      </c>
      <c r="L91">
        <v>71.003338088561463</v>
      </c>
      <c r="M91">
        <v>56.844910330891651</v>
      </c>
      <c r="N91">
        <v>51.879712845243311</v>
      </c>
      <c r="O91">
        <v>73.292155441336575</v>
      </c>
      <c r="P91">
        <v>27.122745793405265</v>
      </c>
      <c r="Q91">
        <v>0</v>
      </c>
      <c r="R91">
        <v>0</v>
      </c>
      <c r="S91">
        <v>0</v>
      </c>
      <c r="T91">
        <v>0</v>
      </c>
      <c r="U91">
        <v>62.107124591947759</v>
      </c>
      <c r="V91">
        <v>0</v>
      </c>
      <c r="W91">
        <v>18.933265080509493</v>
      </c>
      <c r="X91">
        <v>64.789266363109419</v>
      </c>
      <c r="Y91">
        <v>0</v>
      </c>
      <c r="Z91">
        <v>0</v>
      </c>
      <c r="AA91">
        <v>18.511436736000004</v>
      </c>
      <c r="AB91">
        <v>0</v>
      </c>
      <c r="AC91">
        <v>0</v>
      </c>
      <c r="AD91">
        <v>16.941349440000003</v>
      </c>
      <c r="AE91">
        <v>21.7125353952</v>
      </c>
      <c r="AF91">
        <v>20.778400000000001</v>
      </c>
      <c r="AG91">
        <v>26.430052320000001</v>
      </c>
      <c r="AH91">
        <v>67.920127920000013</v>
      </c>
      <c r="AI91">
        <v>0</v>
      </c>
      <c r="AJ91">
        <v>0</v>
      </c>
      <c r="AK91">
        <v>22.574700000000007</v>
      </c>
      <c r="AL91">
        <v>59.209269999999989</v>
      </c>
      <c r="AM91">
        <v>6.9412382247619053</v>
      </c>
      <c r="AN91">
        <v>0</v>
      </c>
      <c r="AO91">
        <v>8.7804864000000027</v>
      </c>
      <c r="AP91">
        <v>2.2504607999999999</v>
      </c>
      <c r="AQ91">
        <v>27.424760000000006</v>
      </c>
      <c r="AR91">
        <v>21.334579199999997</v>
      </c>
      <c r="AS91">
        <v>14.009330613600003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29.198386712450237</v>
      </c>
      <c r="BB91">
        <f t="shared" si="1"/>
        <v>819.59195313052521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87.999094258408647</v>
      </c>
      <c r="L92">
        <v>71.003338088561463</v>
      </c>
      <c r="M92">
        <v>56.844910330891651</v>
      </c>
      <c r="N92">
        <v>51.879712845243311</v>
      </c>
      <c r="O92">
        <v>73.292155441336575</v>
      </c>
      <c r="P92">
        <v>27.122745793405265</v>
      </c>
      <c r="Q92">
        <v>0</v>
      </c>
      <c r="R92">
        <v>0</v>
      </c>
      <c r="S92">
        <v>0</v>
      </c>
      <c r="T92">
        <v>0</v>
      </c>
      <c r="U92">
        <v>62.107124591947759</v>
      </c>
      <c r="V92">
        <v>0</v>
      </c>
      <c r="W92">
        <v>18.933265080509493</v>
      </c>
      <c r="X92">
        <v>64.789266363109419</v>
      </c>
      <c r="Y92">
        <v>0</v>
      </c>
      <c r="Z92">
        <v>0</v>
      </c>
      <c r="AA92">
        <v>18.511436736000004</v>
      </c>
      <c r="AB92">
        <v>0</v>
      </c>
      <c r="AC92">
        <v>0</v>
      </c>
      <c r="AD92">
        <v>16.941349440000003</v>
      </c>
      <c r="AE92">
        <v>21.7125353952</v>
      </c>
      <c r="AF92">
        <v>20.778400000000001</v>
      </c>
      <c r="AG92">
        <v>26.430052320000001</v>
      </c>
      <c r="AH92">
        <v>67.920127920000013</v>
      </c>
      <c r="AI92">
        <v>0</v>
      </c>
      <c r="AJ92">
        <v>0</v>
      </c>
      <c r="AK92">
        <v>22.574700000000007</v>
      </c>
      <c r="AL92">
        <v>59.209269999999989</v>
      </c>
      <c r="AM92">
        <v>6.9412382247619053</v>
      </c>
      <c r="AN92">
        <v>0</v>
      </c>
      <c r="AO92">
        <v>8.7804864000000027</v>
      </c>
      <c r="AP92">
        <v>2.2504607999999999</v>
      </c>
      <c r="AQ92">
        <v>27.424760000000006</v>
      </c>
      <c r="AR92">
        <v>21.334579199999997</v>
      </c>
      <c r="AS92">
        <v>14.009330613600003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29.198386712450237</v>
      </c>
      <c r="BB92">
        <f t="shared" si="1"/>
        <v>819.59195313052521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87.999094258408647</v>
      </c>
      <c r="L93">
        <v>71.003338088561463</v>
      </c>
      <c r="M93">
        <v>56.844910330891651</v>
      </c>
      <c r="N93">
        <v>51.879712845243311</v>
      </c>
      <c r="O93">
        <v>73.292155441336575</v>
      </c>
      <c r="P93">
        <v>27.122745793405265</v>
      </c>
      <c r="Q93">
        <v>0</v>
      </c>
      <c r="R93">
        <v>0</v>
      </c>
      <c r="S93">
        <v>0</v>
      </c>
      <c r="T93">
        <v>0</v>
      </c>
      <c r="U93">
        <v>62.107124591947759</v>
      </c>
      <c r="V93">
        <v>0</v>
      </c>
      <c r="W93">
        <v>18.933265080509493</v>
      </c>
      <c r="X93">
        <v>64.789266363109419</v>
      </c>
      <c r="Y93">
        <v>0</v>
      </c>
      <c r="Z93">
        <v>0</v>
      </c>
      <c r="AA93">
        <v>18.511436736000004</v>
      </c>
      <c r="AB93">
        <v>0</v>
      </c>
      <c r="AC93">
        <v>0</v>
      </c>
      <c r="AD93">
        <v>16.941349440000003</v>
      </c>
      <c r="AE93">
        <v>21.7125353952</v>
      </c>
      <c r="AF93">
        <v>20.778400000000001</v>
      </c>
      <c r="AG93">
        <v>26.430052320000001</v>
      </c>
      <c r="AH93">
        <v>67.920127920000013</v>
      </c>
      <c r="AI93">
        <v>0</v>
      </c>
      <c r="AJ93">
        <v>0</v>
      </c>
      <c r="AK93">
        <v>22.574700000000007</v>
      </c>
      <c r="AL93">
        <v>59.209269999999989</v>
      </c>
      <c r="AM93">
        <v>6.9412382247619053</v>
      </c>
      <c r="AN93">
        <v>0</v>
      </c>
      <c r="AO93">
        <v>8.7804864000000027</v>
      </c>
      <c r="AP93">
        <v>2.2504607999999999</v>
      </c>
      <c r="AQ93">
        <v>27.424760000000006</v>
      </c>
      <c r="AR93">
        <v>21.334579199999997</v>
      </c>
      <c r="AS93">
        <v>14.009330613600003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29.198386712450237</v>
      </c>
      <c r="BB93">
        <f t="shared" si="1"/>
        <v>819.59195313052521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87.999094258408647</v>
      </c>
      <c r="L94">
        <v>71.003338088561463</v>
      </c>
      <c r="M94">
        <v>56.844910330891651</v>
      </c>
      <c r="N94">
        <v>51.879712845243311</v>
      </c>
      <c r="O94">
        <v>73.292155441336575</v>
      </c>
      <c r="P94">
        <v>27.122745793405265</v>
      </c>
      <c r="Q94">
        <v>0</v>
      </c>
      <c r="R94">
        <v>0</v>
      </c>
      <c r="S94">
        <v>0</v>
      </c>
      <c r="T94">
        <v>0</v>
      </c>
      <c r="U94">
        <v>62.107124591947759</v>
      </c>
      <c r="V94">
        <v>0</v>
      </c>
      <c r="W94">
        <v>18.933265080509493</v>
      </c>
      <c r="X94">
        <v>64.789266363109419</v>
      </c>
      <c r="Y94">
        <v>0</v>
      </c>
      <c r="Z94">
        <v>0</v>
      </c>
      <c r="AA94">
        <v>18.511436736000004</v>
      </c>
      <c r="AB94">
        <v>0</v>
      </c>
      <c r="AC94">
        <v>0</v>
      </c>
      <c r="AD94">
        <v>16.941349440000003</v>
      </c>
      <c r="AE94">
        <v>21.7125353952</v>
      </c>
      <c r="AF94">
        <v>20.778400000000001</v>
      </c>
      <c r="AG94">
        <v>26.430052320000001</v>
      </c>
      <c r="AH94">
        <v>67.920127920000013</v>
      </c>
      <c r="AI94">
        <v>0</v>
      </c>
      <c r="AJ94">
        <v>0</v>
      </c>
      <c r="AK94">
        <v>22.574700000000007</v>
      </c>
      <c r="AL94">
        <v>59.209269999999989</v>
      </c>
      <c r="AM94">
        <v>6.9412382247619053</v>
      </c>
      <c r="AN94">
        <v>0</v>
      </c>
      <c r="AO94">
        <v>8.7804864000000027</v>
      </c>
      <c r="AP94">
        <v>1.4627995199999999</v>
      </c>
      <c r="AQ94">
        <v>27.424760000000006</v>
      </c>
      <c r="AR94">
        <v>21.334579199999997</v>
      </c>
      <c r="AS94">
        <v>14.009330613600003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29.171291146850237</v>
      </c>
      <c r="BB94">
        <f t="shared" si="1"/>
        <v>818.83138741612515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87.999094258408647</v>
      </c>
      <c r="L95">
        <v>71.003338088561463</v>
      </c>
      <c r="M95">
        <v>56.844910330891651</v>
      </c>
      <c r="N95">
        <v>51.879712845243311</v>
      </c>
      <c r="O95">
        <v>73.292155441336575</v>
      </c>
      <c r="P95">
        <v>27.122745793405265</v>
      </c>
      <c r="Q95">
        <v>0</v>
      </c>
      <c r="R95">
        <v>0</v>
      </c>
      <c r="S95">
        <v>0</v>
      </c>
      <c r="T95">
        <v>0</v>
      </c>
      <c r="U95">
        <v>62.107124591947759</v>
      </c>
      <c r="V95">
        <v>0</v>
      </c>
      <c r="W95">
        <v>18.933265080509493</v>
      </c>
      <c r="X95">
        <v>64.789266363109419</v>
      </c>
      <c r="Y95">
        <v>0</v>
      </c>
      <c r="Z95">
        <v>0</v>
      </c>
      <c r="AA95">
        <v>18.511436736000004</v>
      </c>
      <c r="AB95">
        <v>0</v>
      </c>
      <c r="AC95">
        <v>0</v>
      </c>
      <c r="AD95">
        <v>16.071074640000003</v>
      </c>
      <c r="AE95">
        <v>21.7125353952</v>
      </c>
      <c r="AF95">
        <v>12.303000000000001</v>
      </c>
      <c r="AG95">
        <v>26.430052320000001</v>
      </c>
      <c r="AH95">
        <v>67.1714676</v>
      </c>
      <c r="AI95">
        <v>0</v>
      </c>
      <c r="AJ95">
        <v>0</v>
      </c>
      <c r="AK95">
        <v>22.574700000000007</v>
      </c>
      <c r="AL95">
        <v>59.209269999999989</v>
      </c>
      <c r="AM95">
        <v>6.9412382247619053</v>
      </c>
      <c r="AN95">
        <v>0</v>
      </c>
      <c r="AO95">
        <v>8.7804864000000027</v>
      </c>
      <c r="AP95">
        <v>3.9945679200000002</v>
      </c>
      <c r="AQ95">
        <v>27.424760000000006</v>
      </c>
      <c r="AR95">
        <v>21.334579199999997</v>
      </c>
      <c r="AS95">
        <v>14.009330613600003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28.911138540963002</v>
      </c>
      <c r="BB95">
        <f t="shared" si="1"/>
        <v>811.52897330201245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87.999094258408647</v>
      </c>
      <c r="L96">
        <v>71.003338088561463</v>
      </c>
      <c r="M96">
        <v>56.844910330891651</v>
      </c>
      <c r="N96">
        <v>51.879712845243311</v>
      </c>
      <c r="O96">
        <v>73.292155441336575</v>
      </c>
      <c r="P96">
        <v>27.122745793405265</v>
      </c>
      <c r="Q96">
        <v>0</v>
      </c>
      <c r="R96">
        <v>0</v>
      </c>
      <c r="S96">
        <v>0</v>
      </c>
      <c r="T96">
        <v>0</v>
      </c>
      <c r="U96">
        <v>62.107124591947759</v>
      </c>
      <c r="V96">
        <v>0</v>
      </c>
      <c r="W96">
        <v>18.933265080509493</v>
      </c>
      <c r="X96">
        <v>64.789266363109419</v>
      </c>
      <c r="Y96">
        <v>0</v>
      </c>
      <c r="Z96">
        <v>0</v>
      </c>
      <c r="AA96">
        <v>18.511436736000004</v>
      </c>
      <c r="AB96">
        <v>0</v>
      </c>
      <c r="AC96">
        <v>0</v>
      </c>
      <c r="AD96">
        <v>16.071074640000003</v>
      </c>
      <c r="AE96">
        <v>21.7125353952</v>
      </c>
      <c r="AF96">
        <v>6.1515000000000013</v>
      </c>
      <c r="AG96">
        <v>26.430052320000001</v>
      </c>
      <c r="AH96">
        <v>67.1714676</v>
      </c>
      <c r="AI96">
        <v>0</v>
      </c>
      <c r="AJ96">
        <v>0</v>
      </c>
      <c r="AK96">
        <v>22.574700000000007</v>
      </c>
      <c r="AL96">
        <v>59.209269999999989</v>
      </c>
      <c r="AM96">
        <v>6.9412382247619053</v>
      </c>
      <c r="AN96">
        <v>0</v>
      </c>
      <c r="AO96">
        <v>8.7804864000000027</v>
      </c>
      <c r="AP96">
        <v>3.9945679200000002</v>
      </c>
      <c r="AQ96">
        <v>27.424760000000006</v>
      </c>
      <c r="AR96">
        <v>21.334579199999997</v>
      </c>
      <c r="AS96">
        <v>14.009330613600003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28.699527356885923</v>
      </c>
      <c r="BB96">
        <f t="shared" si="1"/>
        <v>805.58908448608952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87.999094258408647</v>
      </c>
      <c r="L97">
        <v>71.003338088561463</v>
      </c>
      <c r="M97">
        <v>56.844910330891651</v>
      </c>
      <c r="N97">
        <v>51.879712845243311</v>
      </c>
      <c r="O97">
        <v>73.292155441336575</v>
      </c>
      <c r="P97">
        <v>27.122745793405265</v>
      </c>
      <c r="Q97">
        <v>0</v>
      </c>
      <c r="R97">
        <v>0</v>
      </c>
      <c r="S97">
        <v>0</v>
      </c>
      <c r="T97">
        <v>0</v>
      </c>
      <c r="U97">
        <v>62.107124591947759</v>
      </c>
      <c r="V97">
        <v>0</v>
      </c>
      <c r="W97">
        <v>18.933265080509493</v>
      </c>
      <c r="X97">
        <v>64.789266363109419</v>
      </c>
      <c r="Y97">
        <v>0</v>
      </c>
      <c r="Z97">
        <v>0</v>
      </c>
      <c r="AA97">
        <v>18.511436736000004</v>
      </c>
      <c r="AB97">
        <v>0</v>
      </c>
      <c r="AC97">
        <v>0</v>
      </c>
      <c r="AD97">
        <v>16.071074640000003</v>
      </c>
      <c r="AE97">
        <v>21.7125353952</v>
      </c>
      <c r="AF97">
        <v>6.1515000000000013</v>
      </c>
      <c r="AG97">
        <v>26.430052320000001</v>
      </c>
      <c r="AH97">
        <v>67.1714676</v>
      </c>
      <c r="AI97">
        <v>0</v>
      </c>
      <c r="AJ97">
        <v>0</v>
      </c>
      <c r="AK97">
        <v>22.574700000000007</v>
      </c>
      <c r="AL97">
        <v>59.209269999999989</v>
      </c>
      <c r="AM97">
        <v>6.9412382247619053</v>
      </c>
      <c r="AN97">
        <v>0</v>
      </c>
      <c r="AO97">
        <v>8.7804864000000027</v>
      </c>
      <c r="AP97">
        <v>4.7822292000000006</v>
      </c>
      <c r="AQ97">
        <v>27.424760000000006</v>
      </c>
      <c r="AR97">
        <v>21.334579199999997</v>
      </c>
      <c r="AS97">
        <v>14.009330613600003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28.726622922485923</v>
      </c>
      <c r="BB97">
        <f t="shared" si="1"/>
        <v>806.34965020048946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87.999094258408647</v>
      </c>
      <c r="L98">
        <v>71.003338088561463</v>
      </c>
      <c r="M98">
        <v>56.844910330891651</v>
      </c>
      <c r="N98">
        <v>51.879712845243311</v>
      </c>
      <c r="O98">
        <v>73.292155441336575</v>
      </c>
      <c r="P98">
        <v>27.122745793405265</v>
      </c>
      <c r="Q98">
        <v>0</v>
      </c>
      <c r="R98">
        <v>0</v>
      </c>
      <c r="S98">
        <v>0</v>
      </c>
      <c r="T98">
        <v>0</v>
      </c>
      <c r="U98">
        <v>62.107124591947759</v>
      </c>
      <c r="V98">
        <v>0</v>
      </c>
      <c r="W98">
        <v>18.933265080509493</v>
      </c>
      <c r="X98">
        <v>64.789266363109419</v>
      </c>
      <c r="Y98">
        <v>0</v>
      </c>
      <c r="Z98">
        <v>0</v>
      </c>
      <c r="AA98">
        <v>18.511436736000004</v>
      </c>
      <c r="AB98">
        <v>0</v>
      </c>
      <c r="AC98">
        <v>0</v>
      </c>
      <c r="AD98">
        <v>16.071074640000003</v>
      </c>
      <c r="AE98">
        <v>21.7125353952</v>
      </c>
      <c r="AF98">
        <v>6.1515000000000013</v>
      </c>
      <c r="AG98">
        <v>26.430052320000001</v>
      </c>
      <c r="AH98">
        <v>67.1714676</v>
      </c>
      <c r="AI98">
        <v>0</v>
      </c>
      <c r="AJ98">
        <v>0</v>
      </c>
      <c r="AK98">
        <v>22.574700000000007</v>
      </c>
      <c r="AL98">
        <v>59.209269999999989</v>
      </c>
      <c r="AM98">
        <v>6.9412382247619053</v>
      </c>
      <c r="AN98">
        <v>0</v>
      </c>
      <c r="AO98">
        <v>8.7804864000000027</v>
      </c>
      <c r="AP98">
        <v>4.7822292000000006</v>
      </c>
      <c r="AQ98">
        <v>27.424760000000006</v>
      </c>
      <c r="AR98">
        <v>21.334579199999997</v>
      </c>
      <c r="AS98">
        <v>14.009330613600003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28.726622922485923</v>
      </c>
      <c r="BB98">
        <f t="shared" si="1"/>
        <v>806.34965020048946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3.0594726650721937</v>
      </c>
      <c r="L99">
        <f t="shared" si="2"/>
        <v>2.4975014719694024</v>
      </c>
      <c r="M99">
        <f t="shared" si="2"/>
        <v>1.233535237035762</v>
      </c>
      <c r="N99">
        <f t="shared" si="2"/>
        <v>1.2182357770751031</v>
      </c>
      <c r="O99">
        <f t="shared" si="2"/>
        <v>1.7157208802782884</v>
      </c>
      <c r="P99">
        <f t="shared" si="2"/>
        <v>0.6232923034172585</v>
      </c>
      <c r="Q99">
        <f t="shared" si="2"/>
        <v>0.15556136677112639</v>
      </c>
      <c r="R99">
        <f t="shared" si="2"/>
        <v>0.30780638329775672</v>
      </c>
      <c r="S99">
        <f t="shared" si="2"/>
        <v>0.19087015302529564</v>
      </c>
      <c r="T99">
        <f t="shared" si="2"/>
        <v>0</v>
      </c>
      <c r="U99">
        <f t="shared" si="2"/>
        <v>1.4905709902067452</v>
      </c>
      <c r="V99">
        <f t="shared" si="2"/>
        <v>0.138103520316503</v>
      </c>
      <c r="W99">
        <f t="shared" si="2"/>
        <v>0.40202867665965136</v>
      </c>
      <c r="X99">
        <f t="shared" si="2"/>
        <v>1.3312110271443789</v>
      </c>
      <c r="Y99">
        <f t="shared" si="2"/>
        <v>0</v>
      </c>
      <c r="Z99">
        <f t="shared" si="2"/>
        <v>2.3027431679999998E-2</v>
      </c>
      <c r="AA99">
        <f t="shared" si="2"/>
        <v>0.35208126741599943</v>
      </c>
      <c r="AB99">
        <f t="shared" si="2"/>
        <v>0.3383804717279999</v>
      </c>
      <c r="AC99">
        <f t="shared" si="2"/>
        <v>0.23614112756160047</v>
      </c>
      <c r="AD99">
        <f t="shared" si="2"/>
        <v>0.38831661576000026</v>
      </c>
      <c r="AE99">
        <f t="shared" si="2"/>
        <v>0.5101702006319988</v>
      </c>
      <c r="AF99">
        <f t="shared" si="2"/>
        <v>0.17613795000000007</v>
      </c>
      <c r="AG99">
        <f t="shared" si="2"/>
        <v>0.63432125567999931</v>
      </c>
      <c r="AH99">
        <f t="shared" si="2"/>
        <v>1.6143612033600008</v>
      </c>
      <c r="AI99">
        <f t="shared" si="2"/>
        <v>0.1579462020000002</v>
      </c>
      <c r="AJ99">
        <f t="shared" si="2"/>
        <v>0</v>
      </c>
      <c r="AK99">
        <f t="shared" si="2"/>
        <v>0.54179280000000152</v>
      </c>
      <c r="AL99">
        <f t="shared" si="2"/>
        <v>1.4187468675000006</v>
      </c>
      <c r="AM99">
        <f t="shared" si="2"/>
        <v>7.0167628309523833E-2</v>
      </c>
      <c r="AN99">
        <f t="shared" si="2"/>
        <v>0</v>
      </c>
      <c r="AO99">
        <f t="shared" si="2"/>
        <v>0.22015778399999975</v>
      </c>
      <c r="AP99">
        <f t="shared" si="2"/>
        <v>0.11181977100000014</v>
      </c>
      <c r="AQ99">
        <f t="shared" si="2"/>
        <v>0.23057760000000002</v>
      </c>
      <c r="AR99">
        <f t="shared" si="2"/>
        <v>0.5185757376000002</v>
      </c>
      <c r="AS99">
        <f t="shared" si="2"/>
        <v>0.33621802529040024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0.76515403048614383</v>
      </c>
      <c r="BB99">
        <f t="shared" si="1"/>
        <v>21.47769636130085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51.790603022294832</v>
      </c>
      <c r="L3">
        <v>65.254943554576002</v>
      </c>
      <c r="M3">
        <v>0</v>
      </c>
      <c r="N3">
        <v>30.005096448925904</v>
      </c>
      <c r="O3">
        <v>50.373469558663437</v>
      </c>
      <c r="P3">
        <v>65.420053350070617</v>
      </c>
      <c r="Q3">
        <v>5.5430674264007589</v>
      </c>
      <c r="R3">
        <v>10.768369320957497</v>
      </c>
      <c r="S3">
        <v>6.7010968210361055</v>
      </c>
      <c r="T3">
        <v>0</v>
      </c>
      <c r="U3">
        <v>292.42233949945592</v>
      </c>
      <c r="V3">
        <v>5.2705144855144868</v>
      </c>
      <c r="W3">
        <v>11.177987876647833</v>
      </c>
      <c r="X3">
        <v>37.468931102941305</v>
      </c>
      <c r="Y3">
        <v>0</v>
      </c>
      <c r="Z3">
        <v>3.3293303999999999</v>
      </c>
      <c r="AA3">
        <v>10.032999999999998</v>
      </c>
      <c r="AB3">
        <v>10.035570480000001</v>
      </c>
      <c r="AC3">
        <v>7.3819532319999999</v>
      </c>
      <c r="AD3">
        <v>9.2942918000000017</v>
      </c>
      <c r="AE3">
        <v>12.556885224</v>
      </c>
      <c r="AF3">
        <v>0</v>
      </c>
      <c r="AG3">
        <v>0</v>
      </c>
      <c r="AH3">
        <v>38.846886999999995</v>
      </c>
      <c r="AI3">
        <v>7.4368659999999993</v>
      </c>
      <c r="AJ3">
        <v>0</v>
      </c>
      <c r="AK3">
        <v>13.05315</v>
      </c>
      <c r="AL3">
        <v>21.247200000000003</v>
      </c>
      <c r="AM3">
        <v>0</v>
      </c>
      <c r="AN3">
        <v>0</v>
      </c>
      <c r="AO3">
        <v>5.2273199999999989</v>
      </c>
      <c r="AP3">
        <v>2.8307537999999997</v>
      </c>
      <c r="AQ3">
        <v>0</v>
      </c>
      <c r="AR3">
        <v>13.600175999999998</v>
      </c>
      <c r="AS3">
        <v>8.2003391999999984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27.357294337403808</v>
      </c>
      <c r="BB3">
        <f>SUM(B3:AZ3)-BA3</f>
        <v>767.91290126608101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51.790603022294832</v>
      </c>
      <c r="L4">
        <v>65.254943554576002</v>
      </c>
      <c r="M4">
        <v>0</v>
      </c>
      <c r="N4">
        <v>30.005096448925904</v>
      </c>
      <c r="O4">
        <v>50.373469558663437</v>
      </c>
      <c r="P4">
        <v>65.420053350070617</v>
      </c>
      <c r="Q4">
        <v>5.5430674264007589</v>
      </c>
      <c r="R4">
        <v>10.768369320957497</v>
      </c>
      <c r="S4">
        <v>6.7010968210361055</v>
      </c>
      <c r="T4">
        <v>0</v>
      </c>
      <c r="U4">
        <v>292.42233949945592</v>
      </c>
      <c r="V4">
        <v>5.2705144855144868</v>
      </c>
      <c r="W4">
        <v>11.177987876647833</v>
      </c>
      <c r="X4">
        <v>37.468931102941305</v>
      </c>
      <c r="Y4">
        <v>0</v>
      </c>
      <c r="Z4">
        <v>3.3293303999999999</v>
      </c>
      <c r="AA4">
        <v>10.032999999999998</v>
      </c>
      <c r="AB4">
        <v>10.035570480000001</v>
      </c>
      <c r="AC4">
        <v>7.3819532319999999</v>
      </c>
      <c r="AD4">
        <v>9.2942918000000017</v>
      </c>
      <c r="AE4">
        <v>12.556885224</v>
      </c>
      <c r="AF4">
        <v>0</v>
      </c>
      <c r="AG4">
        <v>0</v>
      </c>
      <c r="AH4">
        <v>38.846886999999995</v>
      </c>
      <c r="AI4">
        <v>7.4368659999999993</v>
      </c>
      <c r="AJ4">
        <v>0</v>
      </c>
      <c r="AK4">
        <v>13.05315</v>
      </c>
      <c r="AL4">
        <v>21.247200000000003</v>
      </c>
      <c r="AM4">
        <v>0</v>
      </c>
      <c r="AN4">
        <v>0</v>
      </c>
      <c r="AO4">
        <v>5.2273199999999989</v>
      </c>
      <c r="AP4">
        <v>2.8307537999999997</v>
      </c>
      <c r="AQ4">
        <v>0</v>
      </c>
      <c r="AR4">
        <v>13.600175999999998</v>
      </c>
      <c r="AS4">
        <v>8.2003391999999984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27.357294337403808</v>
      </c>
      <c r="BB4">
        <f t="shared" ref="BB4:BB67" si="0">SUM(B4:AZ4)-BA4</f>
        <v>767.91290126608101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51.790603022294832</v>
      </c>
      <c r="L5">
        <v>65.254943554576002</v>
      </c>
      <c r="M5">
        <v>0</v>
      </c>
      <c r="N5">
        <v>30.005096448925904</v>
      </c>
      <c r="O5">
        <v>50.373469558663437</v>
      </c>
      <c r="P5">
        <v>65.420053350070617</v>
      </c>
      <c r="Q5">
        <v>5.5430674264007589</v>
      </c>
      <c r="R5">
        <v>10.768369320957497</v>
      </c>
      <c r="S5">
        <v>6.7010968210361055</v>
      </c>
      <c r="T5">
        <v>0</v>
      </c>
      <c r="U5">
        <v>292.42233949945592</v>
      </c>
      <c r="V5">
        <v>5.2705144855144868</v>
      </c>
      <c r="W5">
        <v>11.177987876647833</v>
      </c>
      <c r="X5">
        <v>37.468931102941305</v>
      </c>
      <c r="Y5">
        <v>0</v>
      </c>
      <c r="Z5">
        <v>3.3293303999999999</v>
      </c>
      <c r="AA5">
        <v>7.1234299999999999</v>
      </c>
      <c r="AB5">
        <v>10.035570480000001</v>
      </c>
      <c r="AC5">
        <v>7.3819532319999999</v>
      </c>
      <c r="AD5">
        <v>9.2942918000000017</v>
      </c>
      <c r="AE5">
        <v>12.556885224</v>
      </c>
      <c r="AF5">
        <v>0</v>
      </c>
      <c r="AG5">
        <v>0</v>
      </c>
      <c r="AH5">
        <v>38.846886999999995</v>
      </c>
      <c r="AI5">
        <v>7.4368659999999993</v>
      </c>
      <c r="AJ5">
        <v>0</v>
      </c>
      <c r="AK5">
        <v>13.05315</v>
      </c>
      <c r="AL5">
        <v>21.247200000000003</v>
      </c>
      <c r="AM5">
        <v>0</v>
      </c>
      <c r="AN5">
        <v>0</v>
      </c>
      <c r="AO5">
        <v>5.2273199999999989</v>
      </c>
      <c r="AP5">
        <v>2.8307537999999997</v>
      </c>
      <c r="AQ5">
        <v>0</v>
      </c>
      <c r="AR5">
        <v>12.338304000000001</v>
      </c>
      <c r="AS5">
        <v>8.2003391999999984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27.213796529403808</v>
      </c>
      <c r="BB5">
        <f t="shared" si="0"/>
        <v>763.88495707408094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51.790603022294832</v>
      </c>
      <c r="L6">
        <v>65.254943554576002</v>
      </c>
      <c r="M6">
        <v>0</v>
      </c>
      <c r="N6">
        <v>30.005096448925904</v>
      </c>
      <c r="O6">
        <v>50.373469558663437</v>
      </c>
      <c r="P6">
        <v>65.420053350070617</v>
      </c>
      <c r="Q6">
        <v>5.5430674264007589</v>
      </c>
      <c r="R6">
        <v>10.768369320957497</v>
      </c>
      <c r="S6">
        <v>6.7010968210361055</v>
      </c>
      <c r="T6">
        <v>0</v>
      </c>
      <c r="U6">
        <v>292.42233949945592</v>
      </c>
      <c r="V6">
        <v>5.2705144855144868</v>
      </c>
      <c r="W6">
        <v>11.177987876647833</v>
      </c>
      <c r="X6">
        <v>37.468931102941305</v>
      </c>
      <c r="Y6">
        <v>0</v>
      </c>
      <c r="Z6">
        <v>3.3293303999999999</v>
      </c>
      <c r="AA6">
        <v>7.1234299999999999</v>
      </c>
      <c r="AB6">
        <v>10.035570480000001</v>
      </c>
      <c r="AC6">
        <v>7.3819532319999999</v>
      </c>
      <c r="AD6">
        <v>9.2942918000000017</v>
      </c>
      <c r="AE6">
        <v>12.556885224</v>
      </c>
      <c r="AF6">
        <v>0</v>
      </c>
      <c r="AG6">
        <v>0</v>
      </c>
      <c r="AH6">
        <v>38.846886999999995</v>
      </c>
      <c r="AI6">
        <v>7.4368659999999993</v>
      </c>
      <c r="AJ6">
        <v>0</v>
      </c>
      <c r="AK6">
        <v>13.05315</v>
      </c>
      <c r="AL6">
        <v>21.247200000000003</v>
      </c>
      <c r="AM6">
        <v>0</v>
      </c>
      <c r="AN6">
        <v>0</v>
      </c>
      <c r="AO6">
        <v>5.2273199999999989</v>
      </c>
      <c r="AP6">
        <v>2.8307537999999997</v>
      </c>
      <c r="AQ6">
        <v>0</v>
      </c>
      <c r="AR6">
        <v>12.338304000000001</v>
      </c>
      <c r="AS6">
        <v>8.2003391999999984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27.213796529403808</v>
      </c>
      <c r="BB6">
        <f t="shared" si="0"/>
        <v>763.88495707408094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51.790603022294832</v>
      </c>
      <c r="L7">
        <v>65.254943554576002</v>
      </c>
      <c r="M7">
        <v>0</v>
      </c>
      <c r="N7">
        <v>30.005096448925904</v>
      </c>
      <c r="O7">
        <v>50.373469558663437</v>
      </c>
      <c r="P7">
        <v>65.420053350070617</v>
      </c>
      <c r="Q7">
        <v>5.5430674264007589</v>
      </c>
      <c r="R7">
        <v>10.768369320957497</v>
      </c>
      <c r="S7">
        <v>6.7010968210361055</v>
      </c>
      <c r="T7">
        <v>0</v>
      </c>
      <c r="U7">
        <v>292.42233949945592</v>
      </c>
      <c r="V7">
        <v>5.2705144855144868</v>
      </c>
      <c r="W7">
        <v>11.25128501285948</v>
      </c>
      <c r="X7">
        <v>37.468931102941305</v>
      </c>
      <c r="Y7">
        <v>0</v>
      </c>
      <c r="Z7">
        <v>3.3293303999999999</v>
      </c>
      <c r="AA7">
        <v>6.7421759999999997</v>
      </c>
      <c r="AB7">
        <v>10.035570480000001</v>
      </c>
      <c r="AC7">
        <v>7.3819532319999999</v>
      </c>
      <c r="AD7">
        <v>9.2942918000000017</v>
      </c>
      <c r="AE7">
        <v>12.556885224</v>
      </c>
      <c r="AF7">
        <v>0</v>
      </c>
      <c r="AG7">
        <v>0</v>
      </c>
      <c r="AH7">
        <v>38.846886999999995</v>
      </c>
      <c r="AI7">
        <v>3.8801039999999993</v>
      </c>
      <c r="AJ7">
        <v>0</v>
      </c>
      <c r="AK7">
        <v>13.05315</v>
      </c>
      <c r="AL7">
        <v>21.247200000000003</v>
      </c>
      <c r="AM7">
        <v>0</v>
      </c>
      <c r="AN7">
        <v>0</v>
      </c>
      <c r="AO7">
        <v>5.2273199999999989</v>
      </c>
      <c r="AP7">
        <v>2.8307537999999997</v>
      </c>
      <c r="AQ7">
        <v>0</v>
      </c>
      <c r="AR7">
        <v>12.338304000000001</v>
      </c>
      <c r="AS7">
        <v>8.2003391999999984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27.080849997322971</v>
      </c>
      <c r="BB7">
        <f t="shared" si="0"/>
        <v>760.15318474237336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51.790603022294832</v>
      </c>
      <c r="L8">
        <v>65.254943554576002</v>
      </c>
      <c r="M8">
        <v>0</v>
      </c>
      <c r="N8">
        <v>30.005096448925904</v>
      </c>
      <c r="O8">
        <v>50.373469558663437</v>
      </c>
      <c r="P8">
        <v>65.420053350070617</v>
      </c>
      <c r="Q8">
        <v>5.5430674264007589</v>
      </c>
      <c r="R8">
        <v>10.768369320957497</v>
      </c>
      <c r="S8">
        <v>6.7010968210361055</v>
      </c>
      <c r="T8">
        <v>0</v>
      </c>
      <c r="U8">
        <v>292.42233949945592</v>
      </c>
      <c r="V8">
        <v>5.2705144855144868</v>
      </c>
      <c r="W8">
        <v>11.25128501285948</v>
      </c>
      <c r="X8">
        <v>37.468931102941305</v>
      </c>
      <c r="Y8">
        <v>0</v>
      </c>
      <c r="Z8">
        <v>3.3293303999999999</v>
      </c>
      <c r="AA8">
        <v>3.5685374399999996</v>
      </c>
      <c r="AB8">
        <v>10.035570480000001</v>
      </c>
      <c r="AC8">
        <v>7.3819532319999999</v>
      </c>
      <c r="AD8">
        <v>9.2942918000000017</v>
      </c>
      <c r="AE8">
        <v>12.556885224</v>
      </c>
      <c r="AF8">
        <v>0</v>
      </c>
      <c r="AG8">
        <v>0</v>
      </c>
      <c r="AH8">
        <v>38.846886999999995</v>
      </c>
      <c r="AI8">
        <v>3.8801039999999993</v>
      </c>
      <c r="AJ8">
        <v>0</v>
      </c>
      <c r="AK8">
        <v>13.05315</v>
      </c>
      <c r="AL8">
        <v>21.247200000000003</v>
      </c>
      <c r="AM8">
        <v>0</v>
      </c>
      <c r="AN8">
        <v>0</v>
      </c>
      <c r="AO8">
        <v>5.2273199999999989</v>
      </c>
      <c r="AP8">
        <v>2.8307537999999997</v>
      </c>
      <c r="AQ8">
        <v>0</v>
      </c>
      <c r="AR8">
        <v>12.338304000000001</v>
      </c>
      <c r="AS8">
        <v>8.2003391999999984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26.971676733322973</v>
      </c>
      <c r="BB8">
        <f t="shared" si="0"/>
        <v>757.08871944637337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51.790603022294832</v>
      </c>
      <c r="L9">
        <v>65.254943554576002</v>
      </c>
      <c r="M9">
        <v>0</v>
      </c>
      <c r="N9">
        <v>30.005096448925904</v>
      </c>
      <c r="O9">
        <v>50.373469558663437</v>
      </c>
      <c r="P9">
        <v>65.420053350070617</v>
      </c>
      <c r="Q9">
        <v>5.5430674264007589</v>
      </c>
      <c r="R9">
        <v>10.768369320957497</v>
      </c>
      <c r="S9">
        <v>6.7010968210361055</v>
      </c>
      <c r="T9">
        <v>0</v>
      </c>
      <c r="U9">
        <v>292.42233949945592</v>
      </c>
      <c r="V9">
        <v>5.2705144855144868</v>
      </c>
      <c r="W9">
        <v>11.25128501285948</v>
      </c>
      <c r="X9">
        <v>37.468931102941305</v>
      </c>
      <c r="Y9">
        <v>0</v>
      </c>
      <c r="Z9">
        <v>3.3293303999999999</v>
      </c>
      <c r="AA9">
        <v>3.5685374399999996</v>
      </c>
      <c r="AB9">
        <v>10.035570480000001</v>
      </c>
      <c r="AC9">
        <v>7.3819532319999999</v>
      </c>
      <c r="AD9">
        <v>9.2942918000000017</v>
      </c>
      <c r="AE9">
        <v>12.556885224</v>
      </c>
      <c r="AF9">
        <v>0</v>
      </c>
      <c r="AG9">
        <v>0</v>
      </c>
      <c r="AH9">
        <v>38.846886999999995</v>
      </c>
      <c r="AI9">
        <v>0.64668399999999993</v>
      </c>
      <c r="AJ9">
        <v>0</v>
      </c>
      <c r="AK9">
        <v>13.05315</v>
      </c>
      <c r="AL9">
        <v>21.247200000000003</v>
      </c>
      <c r="AM9">
        <v>0</v>
      </c>
      <c r="AN9">
        <v>0</v>
      </c>
      <c r="AO9">
        <v>5.2273199999999989</v>
      </c>
      <c r="AP9">
        <v>3.2862773999999995</v>
      </c>
      <c r="AQ9">
        <v>0</v>
      </c>
      <c r="AR9">
        <v>12.338304000000001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26.87273204932297</v>
      </c>
      <c r="BB9">
        <f t="shared" si="0"/>
        <v>754.31136381237343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51.790603022294832</v>
      </c>
      <c r="L10">
        <v>65.254943554576002</v>
      </c>
      <c r="M10">
        <v>0</v>
      </c>
      <c r="N10">
        <v>30.005096448925904</v>
      </c>
      <c r="O10">
        <v>50.373469558663437</v>
      </c>
      <c r="P10">
        <v>65.420053350070617</v>
      </c>
      <c r="Q10">
        <v>5.5430674264007589</v>
      </c>
      <c r="R10">
        <v>10.768369320957497</v>
      </c>
      <c r="S10">
        <v>6.7010968210361055</v>
      </c>
      <c r="T10">
        <v>0</v>
      </c>
      <c r="U10">
        <v>292.42233949945592</v>
      </c>
      <c r="V10">
        <v>5.2705144855144868</v>
      </c>
      <c r="W10">
        <v>11.25128501285948</v>
      </c>
      <c r="X10">
        <v>37.468931102941305</v>
      </c>
      <c r="Y10">
        <v>0</v>
      </c>
      <c r="Z10">
        <v>3.3293303999999999</v>
      </c>
      <c r="AA10">
        <v>3.5685374399999996</v>
      </c>
      <c r="AB10">
        <v>10.035570480000001</v>
      </c>
      <c r="AC10">
        <v>7.3819532319999999</v>
      </c>
      <c r="AD10">
        <v>9.2942918000000017</v>
      </c>
      <c r="AE10">
        <v>12.556885224</v>
      </c>
      <c r="AF10">
        <v>0</v>
      </c>
      <c r="AG10">
        <v>0</v>
      </c>
      <c r="AH10">
        <v>38.846886999999995</v>
      </c>
      <c r="AI10">
        <v>0.64668399999999993</v>
      </c>
      <c r="AJ10">
        <v>0</v>
      </c>
      <c r="AK10">
        <v>13.05315</v>
      </c>
      <c r="AL10">
        <v>21.247200000000003</v>
      </c>
      <c r="AM10">
        <v>0</v>
      </c>
      <c r="AN10">
        <v>0</v>
      </c>
      <c r="AO10">
        <v>5.2273199999999989</v>
      </c>
      <c r="AP10">
        <v>3.2862773999999995</v>
      </c>
      <c r="AQ10">
        <v>0</v>
      </c>
      <c r="AR10">
        <v>12.338304000000001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26.87273204932297</v>
      </c>
      <c r="BB10">
        <f t="shared" si="0"/>
        <v>754.31136381237343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51.790603022294832</v>
      </c>
      <c r="L11">
        <v>65.254943554576002</v>
      </c>
      <c r="M11">
        <v>0</v>
      </c>
      <c r="N11">
        <v>30.005096448925904</v>
      </c>
      <c r="O11">
        <v>50.373469558663437</v>
      </c>
      <c r="P11">
        <v>65.420053350070617</v>
      </c>
      <c r="Q11">
        <v>5.5430674264007589</v>
      </c>
      <c r="R11">
        <v>10.768369320957497</v>
      </c>
      <c r="S11">
        <v>6.7010968210361055</v>
      </c>
      <c r="T11">
        <v>0</v>
      </c>
      <c r="U11">
        <v>292.42233949945592</v>
      </c>
      <c r="V11">
        <v>5.2705144855144868</v>
      </c>
      <c r="W11">
        <v>11.25128501285948</v>
      </c>
      <c r="X11">
        <v>37.468931102941305</v>
      </c>
      <c r="Y11">
        <v>0</v>
      </c>
      <c r="Z11">
        <v>3.3293303999999999</v>
      </c>
      <c r="AA11">
        <v>3.5685374399999996</v>
      </c>
      <c r="AB11">
        <v>10.035570480000001</v>
      </c>
      <c r="AC11">
        <v>7.3819532319999999</v>
      </c>
      <c r="AD11">
        <v>9.2942918000000017</v>
      </c>
      <c r="AE11">
        <v>12.556885224</v>
      </c>
      <c r="AF11">
        <v>0</v>
      </c>
      <c r="AG11">
        <v>0</v>
      </c>
      <c r="AH11">
        <v>38.846886999999995</v>
      </c>
      <c r="AI11">
        <v>0.64668399999999993</v>
      </c>
      <c r="AJ11">
        <v>0</v>
      </c>
      <c r="AK11">
        <v>13.05315</v>
      </c>
      <c r="AL11">
        <v>21.247200000000003</v>
      </c>
      <c r="AM11">
        <v>0</v>
      </c>
      <c r="AN11">
        <v>0</v>
      </c>
      <c r="AO11">
        <v>5.2273199999999989</v>
      </c>
      <c r="AP11">
        <v>3.2862773999999995</v>
      </c>
      <c r="AQ11">
        <v>0</v>
      </c>
      <c r="AR11">
        <v>12.338304000000001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26.87273204932297</v>
      </c>
      <c r="BB11">
        <f t="shared" si="0"/>
        <v>754.31136381237343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51.790603022294832</v>
      </c>
      <c r="L12">
        <v>65.254943554576002</v>
      </c>
      <c r="M12">
        <v>0</v>
      </c>
      <c r="N12">
        <v>30.005096448925904</v>
      </c>
      <c r="O12">
        <v>50.373469558663437</v>
      </c>
      <c r="P12">
        <v>65.420053350070617</v>
      </c>
      <c r="Q12">
        <v>5.5430674264007589</v>
      </c>
      <c r="R12">
        <v>10.768369320957497</v>
      </c>
      <c r="S12">
        <v>6.7010968210361055</v>
      </c>
      <c r="T12">
        <v>0</v>
      </c>
      <c r="U12">
        <v>292.42233949945592</v>
      </c>
      <c r="V12">
        <v>5.2705144855144868</v>
      </c>
      <c r="W12">
        <v>11.25128501285948</v>
      </c>
      <c r="X12">
        <v>37.468931102941305</v>
      </c>
      <c r="Y12">
        <v>0</v>
      </c>
      <c r="Z12">
        <v>3.3293303999999999</v>
      </c>
      <c r="AA12">
        <v>3.5685374399999996</v>
      </c>
      <c r="AB12">
        <v>10.035570480000001</v>
      </c>
      <c r="AC12">
        <v>7.3819532319999999</v>
      </c>
      <c r="AD12">
        <v>9.2942918000000017</v>
      </c>
      <c r="AE12">
        <v>12.556885224</v>
      </c>
      <c r="AF12">
        <v>0</v>
      </c>
      <c r="AG12">
        <v>0</v>
      </c>
      <c r="AH12">
        <v>38.846886999999995</v>
      </c>
      <c r="AI12">
        <v>0.64668399999999993</v>
      </c>
      <c r="AJ12">
        <v>0</v>
      </c>
      <c r="AK12">
        <v>13.05315</v>
      </c>
      <c r="AL12">
        <v>21.247200000000003</v>
      </c>
      <c r="AM12">
        <v>0</v>
      </c>
      <c r="AN12">
        <v>0</v>
      </c>
      <c r="AO12">
        <v>5.2273199999999989</v>
      </c>
      <c r="AP12">
        <v>3.2862773999999995</v>
      </c>
      <c r="AQ12">
        <v>0</v>
      </c>
      <c r="AR12">
        <v>12.338304000000001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26.87273204932297</v>
      </c>
      <c r="BB12">
        <f t="shared" si="0"/>
        <v>754.31136381237343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51.790603022294832</v>
      </c>
      <c r="L13">
        <v>65.254943554576002</v>
      </c>
      <c r="M13">
        <v>0</v>
      </c>
      <c r="N13">
        <v>30.005096448925904</v>
      </c>
      <c r="O13">
        <v>50.373469558663437</v>
      </c>
      <c r="P13">
        <v>65.420053350070617</v>
      </c>
      <c r="Q13">
        <v>5.5430674264007589</v>
      </c>
      <c r="R13">
        <v>10.768369320957497</v>
      </c>
      <c r="S13">
        <v>6.7010968210361055</v>
      </c>
      <c r="T13">
        <v>0</v>
      </c>
      <c r="U13">
        <v>292.42233949945592</v>
      </c>
      <c r="V13">
        <v>5.2705144855144868</v>
      </c>
      <c r="W13">
        <v>11.25128501285948</v>
      </c>
      <c r="X13">
        <v>37.468931102941305</v>
      </c>
      <c r="Y13">
        <v>0</v>
      </c>
      <c r="Z13">
        <v>4.9939956000000008</v>
      </c>
      <c r="AA13">
        <v>2.0066000000000002</v>
      </c>
      <c r="AB13">
        <v>10.035570480000001</v>
      </c>
      <c r="AC13">
        <v>7.3819532319999999</v>
      </c>
      <c r="AD13">
        <v>9.2942918000000017</v>
      </c>
      <c r="AE13">
        <v>12.556885224</v>
      </c>
      <c r="AF13">
        <v>0</v>
      </c>
      <c r="AG13">
        <v>0</v>
      </c>
      <c r="AH13">
        <v>38.846886999999995</v>
      </c>
      <c r="AI13">
        <v>0.64668399999999993</v>
      </c>
      <c r="AJ13">
        <v>0</v>
      </c>
      <c r="AK13">
        <v>13.05315</v>
      </c>
      <c r="AL13">
        <v>21.247200000000003</v>
      </c>
      <c r="AM13">
        <v>0</v>
      </c>
      <c r="AN13">
        <v>0</v>
      </c>
      <c r="AO13">
        <v>5.2273199999999989</v>
      </c>
      <c r="AP13">
        <v>3.2862773999999995</v>
      </c>
      <c r="AQ13">
        <v>0</v>
      </c>
      <c r="AR13">
        <v>12.338304000000001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26.876265951322971</v>
      </c>
      <c r="BB13">
        <f t="shared" si="0"/>
        <v>754.41055767037346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51.790603022294832</v>
      </c>
      <c r="L14">
        <v>65.254943554576002</v>
      </c>
      <c r="M14">
        <v>0</v>
      </c>
      <c r="N14">
        <v>30.005096448925904</v>
      </c>
      <c r="O14">
        <v>50.373469558663437</v>
      </c>
      <c r="P14">
        <v>65.420053350070617</v>
      </c>
      <c r="Q14">
        <v>5.5430674264007589</v>
      </c>
      <c r="R14">
        <v>10.768369320957497</v>
      </c>
      <c r="S14">
        <v>6.7010968210361055</v>
      </c>
      <c r="T14">
        <v>0</v>
      </c>
      <c r="U14">
        <v>292.42233949945592</v>
      </c>
      <c r="V14">
        <v>5.2705144855144868</v>
      </c>
      <c r="W14">
        <v>11.25128501285948</v>
      </c>
      <c r="X14">
        <v>37.468931102941305</v>
      </c>
      <c r="Y14">
        <v>0</v>
      </c>
      <c r="Z14">
        <v>4.9939956000000008</v>
      </c>
      <c r="AA14">
        <v>0</v>
      </c>
      <c r="AB14">
        <v>10.035570480000001</v>
      </c>
      <c r="AC14">
        <v>7.3819532319999999</v>
      </c>
      <c r="AD14">
        <v>9.2942918000000017</v>
      </c>
      <c r="AE14">
        <v>12.556885224</v>
      </c>
      <c r="AF14">
        <v>0</v>
      </c>
      <c r="AG14">
        <v>0</v>
      </c>
      <c r="AH14">
        <v>38.846886999999995</v>
      </c>
      <c r="AI14">
        <v>0.64668399999999993</v>
      </c>
      <c r="AJ14">
        <v>0</v>
      </c>
      <c r="AK14">
        <v>13.05315</v>
      </c>
      <c r="AL14">
        <v>21.247200000000003</v>
      </c>
      <c r="AM14">
        <v>0</v>
      </c>
      <c r="AN14">
        <v>0</v>
      </c>
      <c r="AO14">
        <v>5.2273199999999989</v>
      </c>
      <c r="AP14">
        <v>3.2862773999999995</v>
      </c>
      <c r="AQ14">
        <v>0</v>
      </c>
      <c r="AR14">
        <v>12.338304000000001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26.807238911322969</v>
      </c>
      <c r="BB14">
        <f t="shared" si="0"/>
        <v>752.47298471037334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51.790603022294832</v>
      </c>
      <c r="L15">
        <v>65.254943554576002</v>
      </c>
      <c r="M15">
        <v>0</v>
      </c>
      <c r="N15">
        <v>30.005096448925904</v>
      </c>
      <c r="O15">
        <v>50.373469558663437</v>
      </c>
      <c r="P15">
        <v>65.420053350070617</v>
      </c>
      <c r="Q15">
        <v>5.5430674264007589</v>
      </c>
      <c r="R15">
        <v>10.768369320957497</v>
      </c>
      <c r="S15">
        <v>6.7010968210361055</v>
      </c>
      <c r="T15">
        <v>0</v>
      </c>
      <c r="U15">
        <v>292.42233949945592</v>
      </c>
      <c r="V15">
        <v>5.2705144855144868</v>
      </c>
      <c r="W15">
        <v>11.25128501285948</v>
      </c>
      <c r="X15">
        <v>37.468931102941305</v>
      </c>
      <c r="Y15">
        <v>0</v>
      </c>
      <c r="Z15">
        <v>4.9939956000000008</v>
      </c>
      <c r="AA15">
        <v>0</v>
      </c>
      <c r="AB15">
        <v>10.035570480000001</v>
      </c>
      <c r="AC15">
        <v>7.3819532319999999</v>
      </c>
      <c r="AD15">
        <v>9.2942918000000017</v>
      </c>
      <c r="AE15">
        <v>12.556885224</v>
      </c>
      <c r="AF15">
        <v>0</v>
      </c>
      <c r="AG15">
        <v>0</v>
      </c>
      <c r="AH15">
        <v>38.846886999999995</v>
      </c>
      <c r="AI15">
        <v>0.64668399999999993</v>
      </c>
      <c r="AJ15">
        <v>0</v>
      </c>
      <c r="AK15">
        <v>13.05315</v>
      </c>
      <c r="AL15">
        <v>20.155329999999999</v>
      </c>
      <c r="AM15">
        <v>0</v>
      </c>
      <c r="AN15">
        <v>0</v>
      </c>
      <c r="AO15">
        <v>5.2273199999999989</v>
      </c>
      <c r="AP15">
        <v>2.928366</v>
      </c>
      <c r="AQ15">
        <v>0</v>
      </c>
      <c r="AR15">
        <v>12.338304000000001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26.757366278789405</v>
      </c>
      <c r="BB15">
        <f t="shared" si="0"/>
        <v>751.07307594290694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51.790603022294832</v>
      </c>
      <c r="L16">
        <v>65.254943554576002</v>
      </c>
      <c r="M16">
        <v>0</v>
      </c>
      <c r="N16">
        <v>30.005096448925904</v>
      </c>
      <c r="O16">
        <v>50.373469558663437</v>
      </c>
      <c r="P16">
        <v>65.420053350070617</v>
      </c>
      <c r="Q16">
        <v>5.5430674264007589</v>
      </c>
      <c r="R16">
        <v>10.768369320957497</v>
      </c>
      <c r="S16">
        <v>6.7010968210361055</v>
      </c>
      <c r="T16">
        <v>0</v>
      </c>
      <c r="U16">
        <v>292.42233949945592</v>
      </c>
      <c r="V16">
        <v>5.2705144855144868</v>
      </c>
      <c r="W16">
        <v>11.25128501285948</v>
      </c>
      <c r="X16">
        <v>37.468931102941305</v>
      </c>
      <c r="Y16">
        <v>0</v>
      </c>
      <c r="Z16">
        <v>4.9939956000000008</v>
      </c>
      <c r="AA16">
        <v>0</v>
      </c>
      <c r="AB16">
        <v>10.035570480000001</v>
      </c>
      <c r="AC16">
        <v>7.3819532319999999</v>
      </c>
      <c r="AD16">
        <v>9.2942918000000017</v>
      </c>
      <c r="AE16">
        <v>12.556885224</v>
      </c>
      <c r="AF16">
        <v>0</v>
      </c>
      <c r="AG16">
        <v>0</v>
      </c>
      <c r="AH16">
        <v>38.846886999999995</v>
      </c>
      <c r="AI16">
        <v>3.8801039999999993</v>
      </c>
      <c r="AJ16">
        <v>0</v>
      </c>
      <c r="AK16">
        <v>13.05315</v>
      </c>
      <c r="AL16">
        <v>20.155329999999999</v>
      </c>
      <c r="AM16">
        <v>0</v>
      </c>
      <c r="AN16">
        <v>0</v>
      </c>
      <c r="AO16">
        <v>5.2273199999999989</v>
      </c>
      <c r="AP16">
        <v>2.928366</v>
      </c>
      <c r="AQ16">
        <v>0</v>
      </c>
      <c r="AR16">
        <v>13.600175999999998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26.912004526789406</v>
      </c>
      <c r="BB16">
        <f t="shared" si="0"/>
        <v>755.41372969490692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51.790603022294832</v>
      </c>
      <c r="L17">
        <v>65.254943554576002</v>
      </c>
      <c r="M17">
        <v>0</v>
      </c>
      <c r="N17">
        <v>30.005096448925904</v>
      </c>
      <c r="O17">
        <v>50.373469558663437</v>
      </c>
      <c r="P17">
        <v>65.420053350070617</v>
      </c>
      <c r="Q17">
        <v>5.5430674264007589</v>
      </c>
      <c r="R17">
        <v>10.768369320957497</v>
      </c>
      <c r="S17">
        <v>6.7010968210361055</v>
      </c>
      <c r="T17">
        <v>0</v>
      </c>
      <c r="U17">
        <v>292.42233949945592</v>
      </c>
      <c r="V17">
        <v>5.2705144855144868</v>
      </c>
      <c r="W17">
        <v>11.25128501285948</v>
      </c>
      <c r="X17">
        <v>37.468931102941305</v>
      </c>
      <c r="Y17">
        <v>0</v>
      </c>
      <c r="Z17">
        <v>0</v>
      </c>
      <c r="AA17">
        <v>0</v>
      </c>
      <c r="AB17">
        <v>10.035570480000001</v>
      </c>
      <c r="AC17">
        <v>7.3819532319999999</v>
      </c>
      <c r="AD17">
        <v>9.2942918000000017</v>
      </c>
      <c r="AE17">
        <v>12.556885224</v>
      </c>
      <c r="AF17">
        <v>0</v>
      </c>
      <c r="AG17">
        <v>0</v>
      </c>
      <c r="AH17">
        <v>38.846886999999995</v>
      </c>
      <c r="AI17">
        <v>3.8801039999999993</v>
      </c>
      <c r="AJ17">
        <v>0</v>
      </c>
      <c r="AK17">
        <v>13.05315</v>
      </c>
      <c r="AL17">
        <v>20.155329999999999</v>
      </c>
      <c r="AM17">
        <v>0</v>
      </c>
      <c r="AN17">
        <v>0</v>
      </c>
      <c r="AO17">
        <v>5.2273199999999989</v>
      </c>
      <c r="AP17">
        <v>2.928366</v>
      </c>
      <c r="AQ17">
        <v>0</v>
      </c>
      <c r="AR17">
        <v>13.600175999999998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26.740211118789407</v>
      </c>
      <c r="BB17">
        <f t="shared" si="0"/>
        <v>750.59152750290696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51.790603022294832</v>
      </c>
      <c r="L18">
        <v>65.254943554576002</v>
      </c>
      <c r="M18">
        <v>0</v>
      </c>
      <c r="N18">
        <v>30.005096448925904</v>
      </c>
      <c r="O18">
        <v>50.373469558663437</v>
      </c>
      <c r="P18">
        <v>65.420053350070617</v>
      </c>
      <c r="Q18">
        <v>5.5430674264007589</v>
      </c>
      <c r="R18">
        <v>10.768369320957497</v>
      </c>
      <c r="S18">
        <v>6.7010968210361055</v>
      </c>
      <c r="T18">
        <v>0</v>
      </c>
      <c r="U18">
        <v>292.42233949945592</v>
      </c>
      <c r="V18">
        <v>5.2705144855144868</v>
      </c>
      <c r="W18">
        <v>11.25128501285948</v>
      </c>
      <c r="X18">
        <v>37.468931102941305</v>
      </c>
      <c r="Y18">
        <v>0</v>
      </c>
      <c r="Z18">
        <v>0</v>
      </c>
      <c r="AA18">
        <v>0</v>
      </c>
      <c r="AB18">
        <v>10.035570480000001</v>
      </c>
      <c r="AC18">
        <v>7.3819532319999999</v>
      </c>
      <c r="AD18">
        <v>9.2942918000000017</v>
      </c>
      <c r="AE18">
        <v>12.556885224</v>
      </c>
      <c r="AF18">
        <v>0</v>
      </c>
      <c r="AG18">
        <v>0</v>
      </c>
      <c r="AH18">
        <v>38.846886999999995</v>
      </c>
      <c r="AI18">
        <v>3.8801039999999993</v>
      </c>
      <c r="AJ18">
        <v>0</v>
      </c>
      <c r="AK18">
        <v>13.05315</v>
      </c>
      <c r="AL18">
        <v>20.155329999999999</v>
      </c>
      <c r="AM18">
        <v>0</v>
      </c>
      <c r="AN18">
        <v>0</v>
      </c>
      <c r="AO18">
        <v>5.2273199999999989</v>
      </c>
      <c r="AP18">
        <v>2.928366</v>
      </c>
      <c r="AQ18">
        <v>0</v>
      </c>
      <c r="AR18">
        <v>13.600175999999998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26.740211118789407</v>
      </c>
      <c r="BB18">
        <f t="shared" si="0"/>
        <v>750.59152750290696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51.790603022294832</v>
      </c>
      <c r="L19">
        <v>65.254943554576002</v>
      </c>
      <c r="M19">
        <v>0</v>
      </c>
      <c r="N19">
        <v>30.005096448925904</v>
      </c>
      <c r="O19">
        <v>50.373469558663437</v>
      </c>
      <c r="P19">
        <v>65.420053350070617</v>
      </c>
      <c r="Q19">
        <v>5.5430674264007589</v>
      </c>
      <c r="R19">
        <v>10.768369320957497</v>
      </c>
      <c r="S19">
        <v>6.7010968210361055</v>
      </c>
      <c r="T19">
        <v>0</v>
      </c>
      <c r="U19">
        <v>292.42233949945592</v>
      </c>
      <c r="V19">
        <v>5.2705144855144868</v>
      </c>
      <c r="W19">
        <v>11.25128501285948</v>
      </c>
      <c r="X19">
        <v>37.468931102941305</v>
      </c>
      <c r="Y19">
        <v>0</v>
      </c>
      <c r="Z19">
        <v>0</v>
      </c>
      <c r="AA19">
        <v>0</v>
      </c>
      <c r="AB19">
        <v>10.035570480000001</v>
      </c>
      <c r="AC19">
        <v>7.3819532319999999</v>
      </c>
      <c r="AD19">
        <v>9.2942918000000017</v>
      </c>
      <c r="AE19">
        <v>12.556885224</v>
      </c>
      <c r="AF19">
        <v>0</v>
      </c>
      <c r="AG19">
        <v>0</v>
      </c>
      <c r="AH19">
        <v>38.846886999999995</v>
      </c>
      <c r="AI19">
        <v>3.8801039999999993</v>
      </c>
      <c r="AJ19">
        <v>0</v>
      </c>
      <c r="AK19">
        <v>13.05315</v>
      </c>
      <c r="AL19">
        <v>20.155329999999999</v>
      </c>
      <c r="AM19">
        <v>0</v>
      </c>
      <c r="AN19">
        <v>0</v>
      </c>
      <c r="AO19">
        <v>5.2273199999999989</v>
      </c>
      <c r="AP19">
        <v>2.928366</v>
      </c>
      <c r="AQ19">
        <v>0</v>
      </c>
      <c r="AR19">
        <v>13.600175999999998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26.740211118789407</v>
      </c>
      <c r="BB19">
        <f t="shared" si="0"/>
        <v>750.59152750290696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51.790603022294832</v>
      </c>
      <c r="L20">
        <v>65.254943554576002</v>
      </c>
      <c r="M20">
        <v>0</v>
      </c>
      <c r="N20">
        <v>30.005096448925904</v>
      </c>
      <c r="O20">
        <v>50.373469558663437</v>
      </c>
      <c r="P20">
        <v>65.420053350070617</v>
      </c>
      <c r="Q20">
        <v>5.5430674264007589</v>
      </c>
      <c r="R20">
        <v>10.768369320957497</v>
      </c>
      <c r="S20">
        <v>6.7010968210361055</v>
      </c>
      <c r="T20">
        <v>0</v>
      </c>
      <c r="U20">
        <v>292.42233949945592</v>
      </c>
      <c r="V20">
        <v>5.2705144855144868</v>
      </c>
      <c r="W20">
        <v>11.25128501285948</v>
      </c>
      <c r="X20">
        <v>37.468931102941305</v>
      </c>
      <c r="Y20">
        <v>0</v>
      </c>
      <c r="Z20">
        <v>0</v>
      </c>
      <c r="AA20">
        <v>0</v>
      </c>
      <c r="AB20">
        <v>10.035570480000001</v>
      </c>
      <c r="AC20">
        <v>7.3819532319999999</v>
      </c>
      <c r="AD20">
        <v>9.2942918000000017</v>
      </c>
      <c r="AE20">
        <v>12.556885224</v>
      </c>
      <c r="AF20">
        <v>0</v>
      </c>
      <c r="AG20">
        <v>0</v>
      </c>
      <c r="AH20">
        <v>38.846886999999995</v>
      </c>
      <c r="AI20">
        <v>3.8801039999999993</v>
      </c>
      <c r="AJ20">
        <v>0</v>
      </c>
      <c r="AK20">
        <v>13.05315</v>
      </c>
      <c r="AL20">
        <v>20.155329999999999</v>
      </c>
      <c r="AM20">
        <v>0</v>
      </c>
      <c r="AN20">
        <v>0</v>
      </c>
      <c r="AO20">
        <v>5.2273199999999989</v>
      </c>
      <c r="AP20">
        <v>2.928366</v>
      </c>
      <c r="AQ20">
        <v>0</v>
      </c>
      <c r="AR20">
        <v>12.338304000000001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26.696802518789411</v>
      </c>
      <c r="BB20">
        <f t="shared" si="0"/>
        <v>749.37306410290694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51.792803142356028</v>
      </c>
      <c r="L21">
        <v>65.255171185168749</v>
      </c>
      <c r="M21">
        <v>0</v>
      </c>
      <c r="N21">
        <v>30.005096448925904</v>
      </c>
      <c r="O21">
        <v>50.373469558663437</v>
      </c>
      <c r="P21">
        <v>65.420053350070617</v>
      </c>
      <c r="Q21">
        <v>5.5430674264007589</v>
      </c>
      <c r="R21">
        <v>10.768369320957497</v>
      </c>
      <c r="S21">
        <v>6.7010968210361055</v>
      </c>
      <c r="T21">
        <v>0</v>
      </c>
      <c r="U21">
        <v>292.42233949945592</v>
      </c>
      <c r="V21">
        <v>5.2705144855144868</v>
      </c>
      <c r="W21">
        <v>11.25128501285948</v>
      </c>
      <c r="X21">
        <v>37.468931102941305</v>
      </c>
      <c r="Y21">
        <v>0</v>
      </c>
      <c r="Z21">
        <v>0</v>
      </c>
      <c r="AA21">
        <v>0</v>
      </c>
      <c r="AB21">
        <v>10.035570480000001</v>
      </c>
      <c r="AC21">
        <v>7.3819532319999999</v>
      </c>
      <c r="AD21">
        <v>9.2942918000000017</v>
      </c>
      <c r="AE21">
        <v>12.556885224</v>
      </c>
      <c r="AF21">
        <v>0</v>
      </c>
      <c r="AG21">
        <v>0</v>
      </c>
      <c r="AH21">
        <v>38.846886999999995</v>
      </c>
      <c r="AI21">
        <v>3.8801039999999993</v>
      </c>
      <c r="AJ21">
        <v>0</v>
      </c>
      <c r="AK21">
        <v>13.05315</v>
      </c>
      <c r="AL21">
        <v>20.155329999999999</v>
      </c>
      <c r="AM21">
        <v>0</v>
      </c>
      <c r="AN21">
        <v>0</v>
      </c>
      <c r="AO21">
        <v>5.2273199999999989</v>
      </c>
      <c r="AP21">
        <v>2.928366</v>
      </c>
      <c r="AQ21">
        <v>0</v>
      </c>
      <c r="AR21">
        <v>12.338304000000001</v>
      </c>
      <c r="AS21">
        <v>8.2003391999999984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26.70027118607215</v>
      </c>
      <c r="BB21">
        <f t="shared" si="0"/>
        <v>749.47042710427809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51.790603022294832</v>
      </c>
      <c r="L22">
        <v>65.254943554576002</v>
      </c>
      <c r="M22">
        <v>0</v>
      </c>
      <c r="N22">
        <v>30.005096448925904</v>
      </c>
      <c r="O22">
        <v>50.373469558663437</v>
      </c>
      <c r="P22">
        <v>65.420053350070617</v>
      </c>
      <c r="Q22">
        <v>5.5430674264007589</v>
      </c>
      <c r="R22">
        <v>10.768369320957497</v>
      </c>
      <c r="S22">
        <v>6.7010968210361055</v>
      </c>
      <c r="T22">
        <v>0</v>
      </c>
      <c r="U22">
        <v>292.42233949945592</v>
      </c>
      <c r="V22">
        <v>5.2705144855144868</v>
      </c>
      <c r="W22">
        <v>11.25128501285948</v>
      </c>
      <c r="X22">
        <v>37.468931102941305</v>
      </c>
      <c r="Y22">
        <v>0</v>
      </c>
      <c r="Z22">
        <v>0</v>
      </c>
      <c r="AA22">
        <v>0</v>
      </c>
      <c r="AB22">
        <v>10.035570480000001</v>
      </c>
      <c r="AC22">
        <v>7.3819532319999999</v>
      </c>
      <c r="AD22">
        <v>9.2942918000000017</v>
      </c>
      <c r="AE22">
        <v>12.556885224</v>
      </c>
      <c r="AF22">
        <v>0</v>
      </c>
      <c r="AG22">
        <v>0</v>
      </c>
      <c r="AH22">
        <v>38.846886999999995</v>
      </c>
      <c r="AI22">
        <v>3.8801039999999993</v>
      </c>
      <c r="AJ22">
        <v>0</v>
      </c>
      <c r="AK22">
        <v>13.05315</v>
      </c>
      <c r="AL22">
        <v>20.155329999999999</v>
      </c>
      <c r="AM22">
        <v>0</v>
      </c>
      <c r="AN22">
        <v>0</v>
      </c>
      <c r="AO22">
        <v>5.2273199999999989</v>
      </c>
      <c r="AP22">
        <v>2.928366</v>
      </c>
      <c r="AQ22">
        <v>0</v>
      </c>
      <c r="AR22">
        <v>12.338304000000001</v>
      </c>
      <c r="AS22">
        <v>8.2003391999999984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26.700187576789411</v>
      </c>
      <c r="BB22">
        <f t="shared" si="0"/>
        <v>749.46808296290692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51.790603022294832</v>
      </c>
      <c r="L23">
        <v>65.254943554576002</v>
      </c>
      <c r="M23">
        <v>0</v>
      </c>
      <c r="N23">
        <v>30.005096448925904</v>
      </c>
      <c r="O23">
        <v>50.373469558663437</v>
      </c>
      <c r="P23">
        <v>65.420053350070617</v>
      </c>
      <c r="Q23">
        <v>5.5430674264007589</v>
      </c>
      <c r="R23">
        <v>10.768369320957497</v>
      </c>
      <c r="S23">
        <v>6.7010968210361055</v>
      </c>
      <c r="T23">
        <v>0</v>
      </c>
      <c r="U23">
        <v>292.42233949945592</v>
      </c>
      <c r="V23">
        <v>5.2705144855144868</v>
      </c>
      <c r="W23">
        <v>11.25128501285948</v>
      </c>
      <c r="X23">
        <v>37.468931102941305</v>
      </c>
      <c r="Y23">
        <v>0</v>
      </c>
      <c r="Z23">
        <v>0</v>
      </c>
      <c r="AA23">
        <v>0.8026399999999998</v>
      </c>
      <c r="AB23">
        <v>10.035570480000001</v>
      </c>
      <c r="AC23">
        <v>7.3819532319999999</v>
      </c>
      <c r="AD23">
        <v>9.2942918000000017</v>
      </c>
      <c r="AE23">
        <v>12.556885224</v>
      </c>
      <c r="AF23">
        <v>0</v>
      </c>
      <c r="AG23">
        <v>0</v>
      </c>
      <c r="AH23">
        <v>38.846886999999995</v>
      </c>
      <c r="AI23">
        <v>3.8801039999999993</v>
      </c>
      <c r="AJ23">
        <v>0</v>
      </c>
      <c r="AK23">
        <v>13.05315</v>
      </c>
      <c r="AL23">
        <v>20.155329999999999</v>
      </c>
      <c r="AM23">
        <v>0</v>
      </c>
      <c r="AN23">
        <v>0</v>
      </c>
      <c r="AO23">
        <v>5.2273199999999989</v>
      </c>
      <c r="AP23">
        <v>2.928366</v>
      </c>
      <c r="AQ23">
        <v>0</v>
      </c>
      <c r="AR23">
        <v>12.338304000000001</v>
      </c>
      <c r="AS23">
        <v>8.2003391999999984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26.72779839278941</v>
      </c>
      <c r="BB23">
        <f t="shared" si="0"/>
        <v>750.24311214690692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51.790603022294832</v>
      </c>
      <c r="L24">
        <v>65.254943554576002</v>
      </c>
      <c r="M24">
        <v>0</v>
      </c>
      <c r="N24">
        <v>30.005096448925904</v>
      </c>
      <c r="O24">
        <v>50.373469558663437</v>
      </c>
      <c r="P24">
        <v>65.420053350070617</v>
      </c>
      <c r="Q24">
        <v>5.5430674264007589</v>
      </c>
      <c r="R24">
        <v>10.768369320957497</v>
      </c>
      <c r="S24">
        <v>6.7010968210361055</v>
      </c>
      <c r="T24">
        <v>0</v>
      </c>
      <c r="U24">
        <v>292.42233949945592</v>
      </c>
      <c r="V24">
        <v>5.2705144855144868</v>
      </c>
      <c r="W24">
        <v>11.25128501285948</v>
      </c>
      <c r="X24">
        <v>37.468931102941305</v>
      </c>
      <c r="Y24">
        <v>0</v>
      </c>
      <c r="Z24">
        <v>0</v>
      </c>
      <c r="AA24">
        <v>3.3911539999999998</v>
      </c>
      <c r="AB24">
        <v>10.035570480000001</v>
      </c>
      <c r="AC24">
        <v>7.3819532319999999</v>
      </c>
      <c r="AD24">
        <v>9.2942918000000017</v>
      </c>
      <c r="AE24">
        <v>12.556885224</v>
      </c>
      <c r="AF24">
        <v>0</v>
      </c>
      <c r="AG24">
        <v>0</v>
      </c>
      <c r="AH24">
        <v>38.846886999999995</v>
      </c>
      <c r="AI24">
        <v>3.8801039999999993</v>
      </c>
      <c r="AJ24">
        <v>0</v>
      </c>
      <c r="AK24">
        <v>13.05315</v>
      </c>
      <c r="AL24">
        <v>20.155329999999999</v>
      </c>
      <c r="AM24">
        <v>0</v>
      </c>
      <c r="AN24">
        <v>0</v>
      </c>
      <c r="AO24">
        <v>5.2273199999999989</v>
      </c>
      <c r="AP24">
        <v>2.928366</v>
      </c>
      <c r="AQ24">
        <v>0</v>
      </c>
      <c r="AR24">
        <v>12.338304000000001</v>
      </c>
      <c r="AS24">
        <v>8.2003391999999984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26.816843172789412</v>
      </c>
      <c r="BB24">
        <f t="shared" si="0"/>
        <v>752.74258136690696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51.790603022294832</v>
      </c>
      <c r="L25">
        <v>65.254943554576002</v>
      </c>
      <c r="M25">
        <v>0</v>
      </c>
      <c r="N25">
        <v>30.005096448925904</v>
      </c>
      <c r="O25">
        <v>50.373469558663437</v>
      </c>
      <c r="P25">
        <v>65.420053350070617</v>
      </c>
      <c r="Q25">
        <v>5.5430674264007589</v>
      </c>
      <c r="R25">
        <v>10.768369320957497</v>
      </c>
      <c r="S25">
        <v>6.7010968210361055</v>
      </c>
      <c r="T25">
        <v>0</v>
      </c>
      <c r="U25">
        <v>292.42233949945592</v>
      </c>
      <c r="V25">
        <v>5.2705144855144868</v>
      </c>
      <c r="W25">
        <v>11.25128501285948</v>
      </c>
      <c r="X25">
        <v>37.468931102941305</v>
      </c>
      <c r="Y25">
        <v>0</v>
      </c>
      <c r="Z25">
        <v>0</v>
      </c>
      <c r="AA25">
        <v>6.4211199999999984</v>
      </c>
      <c r="AB25">
        <v>10.035570480000001</v>
      </c>
      <c r="AC25">
        <v>7.3819532319999999</v>
      </c>
      <c r="AD25">
        <v>9.2942918000000017</v>
      </c>
      <c r="AE25">
        <v>12.556885224</v>
      </c>
      <c r="AF25">
        <v>0</v>
      </c>
      <c r="AG25">
        <v>0</v>
      </c>
      <c r="AH25">
        <v>38.846886999999995</v>
      </c>
      <c r="AI25">
        <v>3.8801039999999993</v>
      </c>
      <c r="AJ25">
        <v>0</v>
      </c>
      <c r="AK25">
        <v>13.05315</v>
      </c>
      <c r="AL25">
        <v>20.155329999999999</v>
      </c>
      <c r="AM25">
        <v>0</v>
      </c>
      <c r="AN25">
        <v>0</v>
      </c>
      <c r="AO25">
        <v>5.2273199999999989</v>
      </c>
      <c r="AP25">
        <v>2.928366</v>
      </c>
      <c r="AQ25">
        <v>0</v>
      </c>
      <c r="AR25">
        <v>12.338304000000001</v>
      </c>
      <c r="AS25">
        <v>8.2003391999999984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26.921074104789412</v>
      </c>
      <c r="BB25">
        <f t="shared" si="0"/>
        <v>755.66831643490684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51.790603022294832</v>
      </c>
      <c r="L26">
        <v>65.254943554576002</v>
      </c>
      <c r="M26">
        <v>0</v>
      </c>
      <c r="N26">
        <v>30.005096448925904</v>
      </c>
      <c r="O26">
        <v>50.373469558663437</v>
      </c>
      <c r="P26">
        <v>65.420053350070617</v>
      </c>
      <c r="Q26">
        <v>5.5430674264007589</v>
      </c>
      <c r="R26">
        <v>10.768369320957497</v>
      </c>
      <c r="S26">
        <v>6.7010968210361055</v>
      </c>
      <c r="T26">
        <v>0</v>
      </c>
      <c r="U26">
        <v>292.42233949945592</v>
      </c>
      <c r="V26">
        <v>5.2705144855144868</v>
      </c>
      <c r="W26">
        <v>11.25128501285948</v>
      </c>
      <c r="X26">
        <v>37.468931102941305</v>
      </c>
      <c r="Y26">
        <v>0</v>
      </c>
      <c r="Z26">
        <v>0</v>
      </c>
      <c r="AA26">
        <v>6.4211199999999984</v>
      </c>
      <c r="AB26">
        <v>10.035570480000001</v>
      </c>
      <c r="AC26">
        <v>7.3819532319999999</v>
      </c>
      <c r="AD26">
        <v>9.2942918000000017</v>
      </c>
      <c r="AE26">
        <v>12.556885224</v>
      </c>
      <c r="AF26">
        <v>0</v>
      </c>
      <c r="AG26">
        <v>0</v>
      </c>
      <c r="AH26">
        <v>38.846886999999995</v>
      </c>
      <c r="AI26">
        <v>3.8801039999999993</v>
      </c>
      <c r="AJ26">
        <v>0</v>
      </c>
      <c r="AK26">
        <v>13.05315</v>
      </c>
      <c r="AL26">
        <v>20.155329999999999</v>
      </c>
      <c r="AM26">
        <v>0</v>
      </c>
      <c r="AN26">
        <v>0</v>
      </c>
      <c r="AO26">
        <v>5.2273199999999989</v>
      </c>
      <c r="AP26">
        <v>2.928366</v>
      </c>
      <c r="AQ26">
        <v>0</v>
      </c>
      <c r="AR26">
        <v>12.338304000000001</v>
      </c>
      <c r="AS26">
        <v>8.2003391999999984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26.921074104789412</v>
      </c>
      <c r="BB26">
        <f t="shared" si="0"/>
        <v>755.66831643490684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51.790603022294832</v>
      </c>
      <c r="L27">
        <v>65.254943554576002</v>
      </c>
      <c r="M27">
        <v>0</v>
      </c>
      <c r="N27">
        <v>30.005096448925904</v>
      </c>
      <c r="O27">
        <v>50.373469558663437</v>
      </c>
      <c r="P27">
        <v>65.420053350070617</v>
      </c>
      <c r="Q27">
        <v>5.5430674264007589</v>
      </c>
      <c r="R27">
        <v>10.768369320957497</v>
      </c>
      <c r="S27">
        <v>6.7010968210361055</v>
      </c>
      <c r="T27">
        <v>0</v>
      </c>
      <c r="U27">
        <v>292.42233949945592</v>
      </c>
      <c r="V27">
        <v>5.2705144855144868</v>
      </c>
      <c r="W27">
        <v>11.557302092811646</v>
      </c>
      <c r="X27">
        <v>37.468931102941305</v>
      </c>
      <c r="Y27">
        <v>0</v>
      </c>
      <c r="Z27">
        <v>0</v>
      </c>
      <c r="AA27">
        <v>6.4211199999999984</v>
      </c>
      <c r="AB27">
        <v>10.035570480000001</v>
      </c>
      <c r="AC27">
        <v>7.3819532319999999</v>
      </c>
      <c r="AD27">
        <v>9.2942918000000017</v>
      </c>
      <c r="AE27">
        <v>12.556885224</v>
      </c>
      <c r="AF27">
        <v>0</v>
      </c>
      <c r="AG27">
        <v>0</v>
      </c>
      <c r="AH27">
        <v>38.846886999999995</v>
      </c>
      <c r="AI27">
        <v>3.8801039999999993</v>
      </c>
      <c r="AJ27">
        <v>0</v>
      </c>
      <c r="AK27">
        <v>13.05315</v>
      </c>
      <c r="AL27">
        <v>20.155329999999999</v>
      </c>
      <c r="AM27">
        <v>0</v>
      </c>
      <c r="AN27">
        <v>0</v>
      </c>
      <c r="AO27">
        <v>5.2273199999999989</v>
      </c>
      <c r="AP27">
        <v>2.928366</v>
      </c>
      <c r="AQ27">
        <v>0</v>
      </c>
      <c r="AR27">
        <v>12.338304000000001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26.928216135906283</v>
      </c>
      <c r="BB27">
        <f t="shared" si="0"/>
        <v>755.86878756574208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51.790603022294832</v>
      </c>
      <c r="L28">
        <v>65.254943554576002</v>
      </c>
      <c r="M28">
        <v>0</v>
      </c>
      <c r="N28">
        <v>30.005096448925904</v>
      </c>
      <c r="O28">
        <v>50.373469558663437</v>
      </c>
      <c r="P28">
        <v>65.420053350070617</v>
      </c>
      <c r="Q28">
        <v>5.5430674264007589</v>
      </c>
      <c r="R28">
        <v>10.768369320957497</v>
      </c>
      <c r="S28">
        <v>6.7010968210361055</v>
      </c>
      <c r="T28">
        <v>0</v>
      </c>
      <c r="U28">
        <v>292.42233949945592</v>
      </c>
      <c r="V28">
        <v>5.2705144855144868</v>
      </c>
      <c r="W28">
        <v>11.557302092811646</v>
      </c>
      <c r="X28">
        <v>37.468931102941305</v>
      </c>
      <c r="Y28">
        <v>0</v>
      </c>
      <c r="Z28">
        <v>0</v>
      </c>
      <c r="AA28">
        <v>6.4211199999999984</v>
      </c>
      <c r="AB28">
        <v>10.035570480000001</v>
      </c>
      <c r="AC28">
        <v>7.3819532319999999</v>
      </c>
      <c r="AD28">
        <v>9.2942918000000017</v>
      </c>
      <c r="AE28">
        <v>12.556885224</v>
      </c>
      <c r="AF28">
        <v>0</v>
      </c>
      <c r="AG28">
        <v>0</v>
      </c>
      <c r="AH28">
        <v>38.846886999999995</v>
      </c>
      <c r="AI28">
        <v>3.8801039999999993</v>
      </c>
      <c r="AJ28">
        <v>0</v>
      </c>
      <c r="AK28">
        <v>13.05315</v>
      </c>
      <c r="AL28">
        <v>20.155329999999999</v>
      </c>
      <c r="AM28">
        <v>0</v>
      </c>
      <c r="AN28">
        <v>0</v>
      </c>
      <c r="AO28">
        <v>5.2273199999999989</v>
      </c>
      <c r="AP28">
        <v>2.928366</v>
      </c>
      <c r="AQ28">
        <v>0</v>
      </c>
      <c r="AR28">
        <v>12.338304000000001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26.928216135906283</v>
      </c>
      <c r="BB28">
        <f t="shared" si="0"/>
        <v>755.86878756574208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51.790603022294832</v>
      </c>
      <c r="L29">
        <v>65.254943554576002</v>
      </c>
      <c r="M29">
        <v>0</v>
      </c>
      <c r="N29">
        <v>30.005096448925904</v>
      </c>
      <c r="O29">
        <v>50.373469558663437</v>
      </c>
      <c r="P29">
        <v>65.420053350070617</v>
      </c>
      <c r="Q29">
        <v>5.5430674264007589</v>
      </c>
      <c r="R29">
        <v>10.768369320957497</v>
      </c>
      <c r="S29">
        <v>6.7010968210361055</v>
      </c>
      <c r="T29">
        <v>0</v>
      </c>
      <c r="U29">
        <v>292.42233949945592</v>
      </c>
      <c r="V29">
        <v>5.2705144855144868</v>
      </c>
      <c r="W29">
        <v>11.557302092811646</v>
      </c>
      <c r="X29">
        <v>37.468931102941305</v>
      </c>
      <c r="Y29">
        <v>0</v>
      </c>
      <c r="Z29">
        <v>0</v>
      </c>
      <c r="AA29">
        <v>6.4211199999999984</v>
      </c>
      <c r="AB29">
        <v>10.035570480000001</v>
      </c>
      <c r="AC29">
        <v>7.3819532319999999</v>
      </c>
      <c r="AD29">
        <v>9.2942918000000017</v>
      </c>
      <c r="AE29">
        <v>12.556885224</v>
      </c>
      <c r="AF29">
        <v>0</v>
      </c>
      <c r="AG29">
        <v>0</v>
      </c>
      <c r="AH29">
        <v>38.846886999999995</v>
      </c>
      <c r="AI29">
        <v>4.8501300000000001</v>
      </c>
      <c r="AJ29">
        <v>0</v>
      </c>
      <c r="AK29">
        <v>13.05315</v>
      </c>
      <c r="AL29">
        <v>20.155329999999999</v>
      </c>
      <c r="AM29">
        <v>0</v>
      </c>
      <c r="AN29">
        <v>0</v>
      </c>
      <c r="AO29">
        <v>5.2273199999999989</v>
      </c>
      <c r="AP29">
        <v>2.928366</v>
      </c>
      <c r="AQ29">
        <v>0</v>
      </c>
      <c r="AR29">
        <v>12.338304000000001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26.961585131906283</v>
      </c>
      <c r="BB29">
        <f t="shared" si="0"/>
        <v>756.80544456974212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51.790603022294832</v>
      </c>
      <c r="L30">
        <v>65.254943554576002</v>
      </c>
      <c r="M30">
        <v>0</v>
      </c>
      <c r="N30">
        <v>30.005096448925904</v>
      </c>
      <c r="O30">
        <v>50.373469558663437</v>
      </c>
      <c r="P30">
        <v>65.420053350070617</v>
      </c>
      <c r="Q30">
        <v>5.5430674264007589</v>
      </c>
      <c r="R30">
        <v>10.768369320957497</v>
      </c>
      <c r="S30">
        <v>6.7010968210361055</v>
      </c>
      <c r="T30">
        <v>0</v>
      </c>
      <c r="U30">
        <v>292.42233949945592</v>
      </c>
      <c r="V30">
        <v>5.2705144855144868</v>
      </c>
      <c r="W30">
        <v>11.557302092811646</v>
      </c>
      <c r="X30">
        <v>37.468931102941305</v>
      </c>
      <c r="Y30">
        <v>0</v>
      </c>
      <c r="Z30">
        <v>0</v>
      </c>
      <c r="AA30">
        <v>6.4211199999999984</v>
      </c>
      <c r="AB30">
        <v>10.035570480000001</v>
      </c>
      <c r="AC30">
        <v>7.3819532319999999</v>
      </c>
      <c r="AD30">
        <v>9.2942918000000017</v>
      </c>
      <c r="AE30">
        <v>12.556885224</v>
      </c>
      <c r="AF30">
        <v>0</v>
      </c>
      <c r="AG30">
        <v>0</v>
      </c>
      <c r="AH30">
        <v>38.846886999999995</v>
      </c>
      <c r="AI30">
        <v>16.813783999999998</v>
      </c>
      <c r="AJ30">
        <v>0</v>
      </c>
      <c r="AK30">
        <v>13.05315</v>
      </c>
      <c r="AL30">
        <v>20.155329999999999</v>
      </c>
      <c r="AM30">
        <v>1.1171809523809526</v>
      </c>
      <c r="AN30">
        <v>0</v>
      </c>
      <c r="AO30">
        <v>5.2273199999999989</v>
      </c>
      <c r="AP30">
        <v>2.928366</v>
      </c>
      <c r="AQ30">
        <v>0</v>
      </c>
      <c r="AR30">
        <v>12.338304000000001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27.411565712033266</v>
      </c>
      <c r="BB30">
        <f t="shared" si="0"/>
        <v>769.43629894199614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51.790603022294832</v>
      </c>
      <c r="L31">
        <v>65.254943554576002</v>
      </c>
      <c r="M31">
        <v>0</v>
      </c>
      <c r="N31">
        <v>30.005096448925904</v>
      </c>
      <c r="O31">
        <v>50.373469558663437</v>
      </c>
      <c r="P31">
        <v>65.420053350070617</v>
      </c>
      <c r="Q31">
        <v>5.5430674264007589</v>
      </c>
      <c r="R31">
        <v>10.768369320957497</v>
      </c>
      <c r="S31">
        <v>6.7010968210361055</v>
      </c>
      <c r="T31">
        <v>0</v>
      </c>
      <c r="U31">
        <v>292.42233949945592</v>
      </c>
      <c r="V31">
        <v>5.2705144855144868</v>
      </c>
      <c r="W31">
        <v>11.557302092811646</v>
      </c>
      <c r="X31">
        <v>37.468931102941305</v>
      </c>
      <c r="Y31">
        <v>0</v>
      </c>
      <c r="Z31">
        <v>0</v>
      </c>
      <c r="AA31">
        <v>6.4211199999999984</v>
      </c>
      <c r="AB31">
        <v>10.035570480000001</v>
      </c>
      <c r="AC31">
        <v>7.3819532319999999</v>
      </c>
      <c r="AD31">
        <v>9.2942918000000017</v>
      </c>
      <c r="AE31">
        <v>12.556885224</v>
      </c>
      <c r="AF31">
        <v>0</v>
      </c>
      <c r="AG31">
        <v>0</v>
      </c>
      <c r="AH31">
        <v>38.846886999999995</v>
      </c>
      <c r="AI31">
        <v>16.813783999999998</v>
      </c>
      <c r="AJ31">
        <v>0</v>
      </c>
      <c r="AK31">
        <v>13.05315</v>
      </c>
      <c r="AL31">
        <v>20.155329999999999</v>
      </c>
      <c r="AM31">
        <v>1.3203047619047616</v>
      </c>
      <c r="AN31">
        <v>0</v>
      </c>
      <c r="AO31">
        <v>5.2273199999999989</v>
      </c>
      <c r="AP31">
        <v>2.928366</v>
      </c>
      <c r="AQ31">
        <v>0</v>
      </c>
      <c r="AR31">
        <v>12.338304000000001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27.418553140604701</v>
      </c>
      <c r="BB31">
        <f t="shared" si="0"/>
        <v>769.63243532294848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51.790603022294832</v>
      </c>
      <c r="L32">
        <v>65.254943554576002</v>
      </c>
      <c r="M32">
        <v>0</v>
      </c>
      <c r="N32">
        <v>30.005096448925904</v>
      </c>
      <c r="O32">
        <v>50.373469558663437</v>
      </c>
      <c r="P32">
        <v>65.420053350070617</v>
      </c>
      <c r="Q32">
        <v>5.5430674264007589</v>
      </c>
      <c r="R32">
        <v>10.768369320957497</v>
      </c>
      <c r="S32">
        <v>6.7010968210361055</v>
      </c>
      <c r="T32">
        <v>0</v>
      </c>
      <c r="U32">
        <v>292.42233949945592</v>
      </c>
      <c r="V32">
        <v>5.2705144855144868</v>
      </c>
      <c r="W32">
        <v>11.557302092811646</v>
      </c>
      <c r="X32">
        <v>37.468931102941305</v>
      </c>
      <c r="Y32">
        <v>0</v>
      </c>
      <c r="Z32">
        <v>0</v>
      </c>
      <c r="AA32">
        <v>6.4211199999999984</v>
      </c>
      <c r="AB32">
        <v>10.035570480000001</v>
      </c>
      <c r="AC32">
        <v>7.3819532319999999</v>
      </c>
      <c r="AD32">
        <v>9.2942918000000017</v>
      </c>
      <c r="AE32">
        <v>12.556885224</v>
      </c>
      <c r="AF32">
        <v>0</v>
      </c>
      <c r="AG32">
        <v>0</v>
      </c>
      <c r="AH32">
        <v>38.846886999999995</v>
      </c>
      <c r="AI32">
        <v>16.813783999999998</v>
      </c>
      <c r="AJ32">
        <v>0</v>
      </c>
      <c r="AK32">
        <v>13.05315</v>
      </c>
      <c r="AL32">
        <v>20.155329999999999</v>
      </c>
      <c r="AM32">
        <v>1.3203047619047616</v>
      </c>
      <c r="AN32">
        <v>0</v>
      </c>
      <c r="AO32">
        <v>5.2273199999999989</v>
      </c>
      <c r="AP32">
        <v>2.928366</v>
      </c>
      <c r="AQ32">
        <v>0</v>
      </c>
      <c r="AR32">
        <v>12.338304000000001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27.418553140604701</v>
      </c>
      <c r="BB32">
        <f t="shared" si="0"/>
        <v>769.63243532294848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30.002649564334199</v>
      </c>
      <c r="L33">
        <v>65.254943554576002</v>
      </c>
      <c r="M33">
        <v>0</v>
      </c>
      <c r="N33">
        <v>30.005096448925904</v>
      </c>
      <c r="O33">
        <v>50.373469558663437</v>
      </c>
      <c r="P33">
        <v>67.279559844381723</v>
      </c>
      <c r="Q33">
        <v>5.5430674264007589</v>
      </c>
      <c r="R33">
        <v>10.768369320957497</v>
      </c>
      <c r="S33">
        <v>6.7010968210361055</v>
      </c>
      <c r="T33">
        <v>0</v>
      </c>
      <c r="U33">
        <v>292.42233949945592</v>
      </c>
      <c r="V33">
        <v>0</v>
      </c>
      <c r="W33">
        <v>11.25128501285948</v>
      </c>
      <c r="X33">
        <v>37.468931102941305</v>
      </c>
      <c r="Y33">
        <v>0</v>
      </c>
      <c r="Z33">
        <v>0</v>
      </c>
      <c r="AA33">
        <v>6.4211199999999984</v>
      </c>
      <c r="AB33">
        <v>10.035570480000001</v>
      </c>
      <c r="AC33">
        <v>7.3819532319999999</v>
      </c>
      <c r="AD33">
        <v>9.2942918000000017</v>
      </c>
      <c r="AE33">
        <v>12.556885224</v>
      </c>
      <c r="AF33">
        <v>0</v>
      </c>
      <c r="AG33">
        <v>0</v>
      </c>
      <c r="AH33">
        <v>38.846886999999995</v>
      </c>
      <c r="AI33">
        <v>16.813783999999998</v>
      </c>
      <c r="AJ33">
        <v>0</v>
      </c>
      <c r="AK33">
        <v>13.05315</v>
      </c>
      <c r="AL33">
        <v>20.155329999999999</v>
      </c>
      <c r="AM33">
        <v>1.3203047619047616</v>
      </c>
      <c r="AN33">
        <v>0</v>
      </c>
      <c r="AO33">
        <v>5.2273199999999989</v>
      </c>
      <c r="AP33">
        <v>2.928366</v>
      </c>
      <c r="AQ33">
        <v>0</v>
      </c>
      <c r="AR33">
        <v>12.338304000000001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26.54118187097702</v>
      </c>
      <c r="BB33">
        <f t="shared" si="0"/>
        <v>745.00482806345997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30.002649564334199</v>
      </c>
      <c r="L34">
        <v>49.999726138060907</v>
      </c>
      <c r="M34">
        <v>0</v>
      </c>
      <c r="N34">
        <v>30.005096448925904</v>
      </c>
      <c r="O34">
        <v>50.373469558663437</v>
      </c>
      <c r="P34">
        <v>67.279559844381723</v>
      </c>
      <c r="Q34">
        <v>5.5430674264007589</v>
      </c>
      <c r="R34">
        <v>10.768369320957497</v>
      </c>
      <c r="S34">
        <v>6.7010968210361055</v>
      </c>
      <c r="T34">
        <v>0</v>
      </c>
      <c r="U34">
        <v>292.42233949945592</v>
      </c>
      <c r="V34">
        <v>0</v>
      </c>
      <c r="W34">
        <v>11.25128501285948</v>
      </c>
      <c r="X34">
        <v>37.468931102941305</v>
      </c>
      <c r="Y34">
        <v>0</v>
      </c>
      <c r="Z34">
        <v>0</v>
      </c>
      <c r="AA34">
        <v>6.4211199999999984</v>
      </c>
      <c r="AB34">
        <v>10.035570480000001</v>
      </c>
      <c r="AC34">
        <v>7.3819532319999999</v>
      </c>
      <c r="AD34">
        <v>9.2942918000000017</v>
      </c>
      <c r="AE34">
        <v>12.556885224</v>
      </c>
      <c r="AF34">
        <v>0</v>
      </c>
      <c r="AG34">
        <v>0</v>
      </c>
      <c r="AH34">
        <v>38.846886999999995</v>
      </c>
      <c r="AI34">
        <v>16.813783999999998</v>
      </c>
      <c r="AJ34">
        <v>0</v>
      </c>
      <c r="AK34">
        <v>13.05315</v>
      </c>
      <c r="AL34">
        <v>20.155329999999999</v>
      </c>
      <c r="AM34">
        <v>1.3203047619047616</v>
      </c>
      <c r="AN34">
        <v>0</v>
      </c>
      <c r="AO34">
        <v>5.2273199999999989</v>
      </c>
      <c r="AP34">
        <v>2.928366</v>
      </c>
      <c r="AQ34">
        <v>0</v>
      </c>
      <c r="AR34">
        <v>12.338304000000001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26.016402454620057</v>
      </c>
      <c r="BB34">
        <f t="shared" si="0"/>
        <v>730.27439006330178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30.10549882195015</v>
      </c>
      <c r="L35">
        <v>50.00047074330368</v>
      </c>
      <c r="M35">
        <v>0</v>
      </c>
      <c r="N35">
        <v>30.005096448925904</v>
      </c>
      <c r="O35">
        <v>50.373469558663437</v>
      </c>
      <c r="P35">
        <v>65.414921157919522</v>
      </c>
      <c r="Q35">
        <v>5.5430674264007589</v>
      </c>
      <c r="R35">
        <v>10.768369320957497</v>
      </c>
      <c r="S35">
        <v>6.7010968210361055</v>
      </c>
      <c r="T35">
        <v>0</v>
      </c>
      <c r="U35">
        <v>292.42233949945592</v>
      </c>
      <c r="V35">
        <v>0</v>
      </c>
      <c r="W35">
        <v>11.25128501285948</v>
      </c>
      <c r="X35">
        <v>37.468931102941305</v>
      </c>
      <c r="Y35">
        <v>0</v>
      </c>
      <c r="Z35">
        <v>0</v>
      </c>
      <c r="AA35">
        <v>10.705612319999998</v>
      </c>
      <c r="AB35">
        <v>10.035570480000001</v>
      </c>
      <c r="AC35">
        <v>7.3819532319999999</v>
      </c>
      <c r="AD35">
        <v>9.2942918000000017</v>
      </c>
      <c r="AE35">
        <v>12.556885224</v>
      </c>
      <c r="AF35">
        <v>0</v>
      </c>
      <c r="AG35">
        <v>0</v>
      </c>
      <c r="AH35">
        <v>38.846886999999995</v>
      </c>
      <c r="AI35">
        <v>16.813783999999998</v>
      </c>
      <c r="AJ35">
        <v>0</v>
      </c>
      <c r="AK35">
        <v>13.05315</v>
      </c>
      <c r="AL35">
        <v>20.155329999999999</v>
      </c>
      <c r="AM35">
        <v>1.3203047619047616</v>
      </c>
      <c r="AN35">
        <v>0</v>
      </c>
      <c r="AO35">
        <v>5.2273199999999989</v>
      </c>
      <c r="AP35">
        <v>2.928366</v>
      </c>
      <c r="AQ35">
        <v>0</v>
      </c>
      <c r="AR35">
        <v>12.338304000000001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26.103209131344812</v>
      </c>
      <c r="BB35">
        <f t="shared" si="0"/>
        <v>732.71103088297366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30.10557127450809</v>
      </c>
      <c r="L36">
        <v>19.99795182460695</v>
      </c>
      <c r="M36">
        <v>0</v>
      </c>
      <c r="N36">
        <v>30.005096448925904</v>
      </c>
      <c r="O36">
        <v>50.373469558663437</v>
      </c>
      <c r="P36">
        <v>65.414921157919522</v>
      </c>
      <c r="Q36">
        <v>5.5430674264007589</v>
      </c>
      <c r="R36">
        <v>10.768369320957497</v>
      </c>
      <c r="S36">
        <v>6.7010968210361055</v>
      </c>
      <c r="T36">
        <v>0</v>
      </c>
      <c r="U36">
        <v>292.42233949945592</v>
      </c>
      <c r="V36">
        <v>0</v>
      </c>
      <c r="W36">
        <v>11.25128501285948</v>
      </c>
      <c r="X36">
        <v>37.468931102941305</v>
      </c>
      <c r="Y36">
        <v>0</v>
      </c>
      <c r="Z36">
        <v>0</v>
      </c>
      <c r="AA36">
        <v>10.705612319999998</v>
      </c>
      <c r="AB36">
        <v>10.035570480000001</v>
      </c>
      <c r="AC36">
        <v>7.3819532319999999</v>
      </c>
      <c r="AD36">
        <v>9.2942918000000017</v>
      </c>
      <c r="AE36">
        <v>12.556885224</v>
      </c>
      <c r="AF36">
        <v>0</v>
      </c>
      <c r="AG36">
        <v>0</v>
      </c>
      <c r="AH36">
        <v>38.846886999999995</v>
      </c>
      <c r="AI36">
        <v>3.8801039999999993</v>
      </c>
      <c r="AJ36">
        <v>0</v>
      </c>
      <c r="AK36">
        <v>13.05315</v>
      </c>
      <c r="AL36">
        <v>20.155329999999999</v>
      </c>
      <c r="AM36">
        <v>1.3203047619047616</v>
      </c>
      <c r="AN36">
        <v>0</v>
      </c>
      <c r="AO36">
        <v>5.2273199999999989</v>
      </c>
      <c r="AP36">
        <v>2.928366</v>
      </c>
      <c r="AQ36">
        <v>0</v>
      </c>
      <c r="AR36">
        <v>12.338304000000001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24.626206430736651</v>
      </c>
      <c r="BB36">
        <f t="shared" si="0"/>
        <v>691.25190711744301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30.044325468454257</v>
      </c>
      <c r="L37">
        <v>19.998075596275456</v>
      </c>
      <c r="M37">
        <v>0</v>
      </c>
      <c r="N37">
        <v>30.005096448925904</v>
      </c>
      <c r="O37">
        <v>50.373469558663437</v>
      </c>
      <c r="P37">
        <v>65.414921157919522</v>
      </c>
      <c r="Q37">
        <v>5.5430674264007589</v>
      </c>
      <c r="R37">
        <v>10.768369320957497</v>
      </c>
      <c r="S37">
        <v>6.7010968210361055</v>
      </c>
      <c r="T37">
        <v>0</v>
      </c>
      <c r="U37">
        <v>292.42233949945592</v>
      </c>
      <c r="V37">
        <v>0</v>
      </c>
      <c r="W37">
        <v>11.25128501285948</v>
      </c>
      <c r="X37">
        <v>37.468931102941305</v>
      </c>
      <c r="Y37">
        <v>0</v>
      </c>
      <c r="Z37">
        <v>0</v>
      </c>
      <c r="AA37">
        <v>10.705612319999998</v>
      </c>
      <c r="AB37">
        <v>10.035570480000001</v>
      </c>
      <c r="AC37">
        <v>7.3819532319999999</v>
      </c>
      <c r="AD37">
        <v>9.2942918000000017</v>
      </c>
      <c r="AE37">
        <v>12.556885224</v>
      </c>
      <c r="AF37">
        <v>0</v>
      </c>
      <c r="AG37">
        <v>0</v>
      </c>
      <c r="AH37">
        <v>38.846886999999995</v>
      </c>
      <c r="AI37">
        <v>3.8801039999999993</v>
      </c>
      <c r="AJ37">
        <v>0</v>
      </c>
      <c r="AK37">
        <v>13.05315</v>
      </c>
      <c r="AL37">
        <v>20.155329999999999</v>
      </c>
      <c r="AM37">
        <v>1.3203047619047616</v>
      </c>
      <c r="AN37">
        <v>0</v>
      </c>
      <c r="AO37">
        <v>6.1234320000000002</v>
      </c>
      <c r="AP37">
        <v>2.928366</v>
      </c>
      <c r="AQ37">
        <v>0</v>
      </c>
      <c r="AR37">
        <v>12.338304000000001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24.65492985212871</v>
      </c>
      <c r="BB37">
        <f t="shared" si="0"/>
        <v>692.05817366166571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30.044083718454264</v>
      </c>
      <c r="L38">
        <v>19.998075596275456</v>
      </c>
      <c r="M38">
        <v>0</v>
      </c>
      <c r="N38">
        <v>30.005096448925904</v>
      </c>
      <c r="O38">
        <v>50.373469558663437</v>
      </c>
      <c r="P38">
        <v>65.414921157919522</v>
      </c>
      <c r="Q38">
        <v>5.5430674264007589</v>
      </c>
      <c r="R38">
        <v>10.768369320957497</v>
      </c>
      <c r="S38">
        <v>6.7010968210361055</v>
      </c>
      <c r="T38">
        <v>0</v>
      </c>
      <c r="U38">
        <v>292.42233949945592</v>
      </c>
      <c r="V38">
        <v>0</v>
      </c>
      <c r="W38">
        <v>11.25128501285948</v>
      </c>
      <c r="X38">
        <v>37.468931102941305</v>
      </c>
      <c r="Y38">
        <v>0</v>
      </c>
      <c r="Z38">
        <v>0</v>
      </c>
      <c r="AA38">
        <v>10.705612319999998</v>
      </c>
      <c r="AB38">
        <v>10.035570480000001</v>
      </c>
      <c r="AC38">
        <v>7.3819532319999999</v>
      </c>
      <c r="AD38">
        <v>9.2942918000000017</v>
      </c>
      <c r="AE38">
        <v>12.556885224</v>
      </c>
      <c r="AF38">
        <v>0</v>
      </c>
      <c r="AG38">
        <v>0</v>
      </c>
      <c r="AH38">
        <v>38.846886999999995</v>
      </c>
      <c r="AI38">
        <v>3.8801039999999993</v>
      </c>
      <c r="AJ38">
        <v>0</v>
      </c>
      <c r="AK38">
        <v>13.05315</v>
      </c>
      <c r="AL38">
        <v>20.155329999999999</v>
      </c>
      <c r="AM38">
        <v>1.3203047619047616</v>
      </c>
      <c r="AN38">
        <v>0</v>
      </c>
      <c r="AO38">
        <v>6.1234320000000002</v>
      </c>
      <c r="AP38">
        <v>2.928366</v>
      </c>
      <c r="AQ38">
        <v>0</v>
      </c>
      <c r="AR38">
        <v>12.338304000000001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24.654921717533547</v>
      </c>
      <c r="BB38">
        <f t="shared" si="0"/>
        <v>692.0579400462608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30.044325468454257</v>
      </c>
      <c r="L39">
        <v>19.998075596275456</v>
      </c>
      <c r="M39">
        <v>0</v>
      </c>
      <c r="N39">
        <v>30.005096448925904</v>
      </c>
      <c r="O39">
        <v>50.373469558663437</v>
      </c>
      <c r="P39">
        <v>68.394146341463426</v>
      </c>
      <c r="Q39">
        <v>1.9981531249999998</v>
      </c>
      <c r="R39">
        <v>5.0005247374562423</v>
      </c>
      <c r="S39">
        <v>3.0032740324594256</v>
      </c>
      <c r="T39">
        <v>0</v>
      </c>
      <c r="U39">
        <v>292.42233949945592</v>
      </c>
      <c r="V39">
        <v>0</v>
      </c>
      <c r="W39">
        <v>11.251031096563013</v>
      </c>
      <c r="X39">
        <v>37.468931102941305</v>
      </c>
      <c r="Y39">
        <v>0</v>
      </c>
      <c r="Z39">
        <v>0</v>
      </c>
      <c r="AA39">
        <v>10.705612319999998</v>
      </c>
      <c r="AB39">
        <v>10.035570480000001</v>
      </c>
      <c r="AC39">
        <v>7.3819532319999999</v>
      </c>
      <c r="AD39">
        <v>9.2942918000000017</v>
      </c>
      <c r="AE39">
        <v>12.556885224</v>
      </c>
      <c r="AF39">
        <v>0</v>
      </c>
      <c r="AG39">
        <v>0</v>
      </c>
      <c r="AH39">
        <v>38.846886999999995</v>
      </c>
      <c r="AI39">
        <v>3.8801039999999993</v>
      </c>
      <c r="AJ39">
        <v>0</v>
      </c>
      <c r="AK39">
        <v>13.05315</v>
      </c>
      <c r="AL39">
        <v>20.155329999999999</v>
      </c>
      <c r="AM39">
        <v>1.3203047619047616</v>
      </c>
      <c r="AN39">
        <v>0</v>
      </c>
      <c r="AO39">
        <v>6.1234320000000002</v>
      </c>
      <c r="AP39">
        <v>2.928366</v>
      </c>
      <c r="AQ39">
        <v>0</v>
      </c>
      <c r="AR39">
        <v>12.338304000000001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24.3098428361698</v>
      </c>
      <c r="BB39">
        <f t="shared" si="0"/>
        <v>682.37165027139326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30.002459222668552</v>
      </c>
      <c r="L40">
        <v>19.998075596275456</v>
      </c>
      <c r="M40">
        <v>0</v>
      </c>
      <c r="N40">
        <v>30.005096448925904</v>
      </c>
      <c r="O40">
        <v>50.373469558663437</v>
      </c>
      <c r="P40">
        <v>68.394146341463426</v>
      </c>
      <c r="Q40">
        <v>1.9981531249999998</v>
      </c>
      <c r="R40">
        <v>5.0005247374562423</v>
      </c>
      <c r="S40">
        <v>3.0032740324594256</v>
      </c>
      <c r="T40">
        <v>0</v>
      </c>
      <c r="U40">
        <v>292.42233949945592</v>
      </c>
      <c r="V40">
        <v>0</v>
      </c>
      <c r="W40">
        <v>11.251031096563013</v>
      </c>
      <c r="X40">
        <v>37.468931102941305</v>
      </c>
      <c r="Y40">
        <v>0</v>
      </c>
      <c r="Z40">
        <v>0</v>
      </c>
      <c r="AA40">
        <v>10.705612319999998</v>
      </c>
      <c r="AB40">
        <v>10.035570480000001</v>
      </c>
      <c r="AC40">
        <v>7.3819532319999999</v>
      </c>
      <c r="AD40">
        <v>9.2942918000000017</v>
      </c>
      <c r="AE40">
        <v>12.556885224</v>
      </c>
      <c r="AF40">
        <v>0</v>
      </c>
      <c r="AG40">
        <v>0</v>
      </c>
      <c r="AH40">
        <v>38.846886999999995</v>
      </c>
      <c r="AI40">
        <v>3.8801039999999993</v>
      </c>
      <c r="AJ40">
        <v>0</v>
      </c>
      <c r="AK40">
        <v>13.05315</v>
      </c>
      <c r="AL40">
        <v>20.155329999999999</v>
      </c>
      <c r="AM40">
        <v>1.3203047619047616</v>
      </c>
      <c r="AN40">
        <v>0</v>
      </c>
      <c r="AO40">
        <v>6.1234320000000002</v>
      </c>
      <c r="AP40">
        <v>2.928366</v>
      </c>
      <c r="AQ40">
        <v>0</v>
      </c>
      <c r="AR40">
        <v>12.338304000000001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24.308402751928533</v>
      </c>
      <c r="BB40">
        <f t="shared" si="0"/>
        <v>682.33122410984879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30.002459222668552</v>
      </c>
      <c r="L41">
        <v>19.998075596275456</v>
      </c>
      <c r="M41">
        <v>0</v>
      </c>
      <c r="N41">
        <v>30.005096448925904</v>
      </c>
      <c r="O41">
        <v>50.373469558663437</v>
      </c>
      <c r="P41">
        <v>68.394146341463426</v>
      </c>
      <c r="Q41">
        <v>1.9981531249999998</v>
      </c>
      <c r="R41">
        <v>5.0005247374562423</v>
      </c>
      <c r="S41">
        <v>3.0032740324594256</v>
      </c>
      <c r="T41">
        <v>0</v>
      </c>
      <c r="U41">
        <v>292.42233949945592</v>
      </c>
      <c r="V41">
        <v>0</v>
      </c>
      <c r="W41">
        <v>11.251031096563013</v>
      </c>
      <c r="X41">
        <v>37.468931102941305</v>
      </c>
      <c r="Y41">
        <v>0</v>
      </c>
      <c r="Z41">
        <v>0</v>
      </c>
      <c r="AA41">
        <v>10.705612319999998</v>
      </c>
      <c r="AB41">
        <v>10.035570480000001</v>
      </c>
      <c r="AC41">
        <v>7.3819532319999999</v>
      </c>
      <c r="AD41">
        <v>9.2942918000000017</v>
      </c>
      <c r="AE41">
        <v>12.556885224</v>
      </c>
      <c r="AF41">
        <v>0</v>
      </c>
      <c r="AG41">
        <v>0</v>
      </c>
      <c r="AH41">
        <v>38.846886999999995</v>
      </c>
      <c r="AI41">
        <v>3.8801039999999993</v>
      </c>
      <c r="AJ41">
        <v>0</v>
      </c>
      <c r="AK41">
        <v>13.05315</v>
      </c>
      <c r="AL41">
        <v>20.155329999999999</v>
      </c>
      <c r="AM41">
        <v>1.3203047619047616</v>
      </c>
      <c r="AN41">
        <v>0</v>
      </c>
      <c r="AO41">
        <v>6.1234320000000002</v>
      </c>
      <c r="AP41">
        <v>2.928366</v>
      </c>
      <c r="AQ41">
        <v>0</v>
      </c>
      <c r="AR41">
        <v>12.338304000000001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24.308402751928533</v>
      </c>
      <c r="BB41">
        <f t="shared" si="0"/>
        <v>682.33122410984879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30.002459222668552</v>
      </c>
      <c r="L42">
        <v>19.998075596275456</v>
      </c>
      <c r="M42">
        <v>0</v>
      </c>
      <c r="N42">
        <v>30.005096448925904</v>
      </c>
      <c r="O42">
        <v>50.373469558663437</v>
      </c>
      <c r="P42">
        <v>68.394146341463426</v>
      </c>
      <c r="Q42">
        <v>1.9981531249999998</v>
      </c>
      <c r="R42">
        <v>5.0005247374562423</v>
      </c>
      <c r="S42">
        <v>3.0032740324594256</v>
      </c>
      <c r="T42">
        <v>0</v>
      </c>
      <c r="U42">
        <v>292.42233949945592</v>
      </c>
      <c r="V42">
        <v>0</v>
      </c>
      <c r="W42">
        <v>11.251031096563013</v>
      </c>
      <c r="X42">
        <v>37.468931102941305</v>
      </c>
      <c r="Y42">
        <v>0</v>
      </c>
      <c r="Z42">
        <v>0</v>
      </c>
      <c r="AA42">
        <v>10.705612319999998</v>
      </c>
      <c r="AB42">
        <v>10.035570480000001</v>
      </c>
      <c r="AC42">
        <v>7.3819532319999999</v>
      </c>
      <c r="AD42">
        <v>9.2942918000000017</v>
      </c>
      <c r="AE42">
        <v>12.556885224</v>
      </c>
      <c r="AF42">
        <v>0</v>
      </c>
      <c r="AG42">
        <v>0</v>
      </c>
      <c r="AH42">
        <v>38.846886999999995</v>
      </c>
      <c r="AI42">
        <v>3.8801039999999993</v>
      </c>
      <c r="AJ42">
        <v>0</v>
      </c>
      <c r="AK42">
        <v>13.05315</v>
      </c>
      <c r="AL42">
        <v>20.155329999999999</v>
      </c>
      <c r="AM42">
        <v>1.3203047619047616</v>
      </c>
      <c r="AN42">
        <v>0</v>
      </c>
      <c r="AO42">
        <v>6.1234320000000002</v>
      </c>
      <c r="AP42">
        <v>2.928366</v>
      </c>
      <c r="AQ42">
        <v>0</v>
      </c>
      <c r="AR42">
        <v>12.338304000000001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24.308402751928533</v>
      </c>
      <c r="BB42">
        <f t="shared" si="0"/>
        <v>682.33122410984879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30.002459222668552</v>
      </c>
      <c r="L43">
        <v>19.998075596275456</v>
      </c>
      <c r="M43">
        <v>0</v>
      </c>
      <c r="N43">
        <v>30.005096448925904</v>
      </c>
      <c r="O43">
        <v>50.373469558663437</v>
      </c>
      <c r="P43">
        <v>68.394146341463426</v>
      </c>
      <c r="Q43">
        <v>1.9981531249999998</v>
      </c>
      <c r="R43">
        <v>5.0005247374562423</v>
      </c>
      <c r="S43">
        <v>3.0032740324594256</v>
      </c>
      <c r="T43">
        <v>0</v>
      </c>
      <c r="U43">
        <v>292.42233949945592</v>
      </c>
      <c r="V43">
        <v>0</v>
      </c>
      <c r="W43">
        <v>11.251031096563013</v>
      </c>
      <c r="X43">
        <v>37.468931102941305</v>
      </c>
      <c r="Y43">
        <v>0</v>
      </c>
      <c r="Z43">
        <v>0</v>
      </c>
      <c r="AA43">
        <v>10.705612319999998</v>
      </c>
      <c r="AB43">
        <v>10.035570480000001</v>
      </c>
      <c r="AC43">
        <v>7.3819532319999999</v>
      </c>
      <c r="AD43">
        <v>9.2942918000000017</v>
      </c>
      <c r="AE43">
        <v>12.556885224</v>
      </c>
      <c r="AF43">
        <v>0</v>
      </c>
      <c r="AG43">
        <v>0</v>
      </c>
      <c r="AH43">
        <v>38.846886999999995</v>
      </c>
      <c r="AI43">
        <v>3.8801039999999993</v>
      </c>
      <c r="AJ43">
        <v>0</v>
      </c>
      <c r="AK43">
        <v>13.05315</v>
      </c>
      <c r="AL43">
        <v>20.155329999999999</v>
      </c>
      <c r="AM43">
        <v>1.3203047619047616</v>
      </c>
      <c r="AN43">
        <v>0</v>
      </c>
      <c r="AO43">
        <v>5.2273199999999989</v>
      </c>
      <c r="AP43">
        <v>2.928366</v>
      </c>
      <c r="AQ43">
        <v>0</v>
      </c>
      <c r="AR43">
        <v>12.338304000000001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24.277576549928533</v>
      </c>
      <c r="BB43">
        <f t="shared" si="0"/>
        <v>681.46593831184873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30.002459222668552</v>
      </c>
      <c r="L44">
        <v>19.998075596275456</v>
      </c>
      <c r="M44">
        <v>0</v>
      </c>
      <c r="N44">
        <v>30.005096448925904</v>
      </c>
      <c r="O44">
        <v>50.373469558663437</v>
      </c>
      <c r="P44">
        <v>68.394146341463426</v>
      </c>
      <c r="Q44">
        <v>1.9981531249999998</v>
      </c>
      <c r="R44">
        <v>5.0005247374562423</v>
      </c>
      <c r="S44">
        <v>3.0032740324594256</v>
      </c>
      <c r="T44">
        <v>0</v>
      </c>
      <c r="U44">
        <v>292.42233949945592</v>
      </c>
      <c r="V44">
        <v>0</v>
      </c>
      <c r="W44">
        <v>11.251031096563013</v>
      </c>
      <c r="X44">
        <v>37.468931102941305</v>
      </c>
      <c r="Y44">
        <v>0</v>
      </c>
      <c r="Z44">
        <v>0</v>
      </c>
      <c r="AA44">
        <v>10.705612319999998</v>
      </c>
      <c r="AB44">
        <v>10.035570480000001</v>
      </c>
      <c r="AC44">
        <v>7.3819532319999999</v>
      </c>
      <c r="AD44">
        <v>9.2942918000000017</v>
      </c>
      <c r="AE44">
        <v>12.556885224</v>
      </c>
      <c r="AF44">
        <v>0</v>
      </c>
      <c r="AG44">
        <v>0</v>
      </c>
      <c r="AH44">
        <v>38.846886999999995</v>
      </c>
      <c r="AI44">
        <v>3.8801039999999993</v>
      </c>
      <c r="AJ44">
        <v>0</v>
      </c>
      <c r="AK44">
        <v>13.05315</v>
      </c>
      <c r="AL44">
        <v>20.155329999999999</v>
      </c>
      <c r="AM44">
        <v>1.3203047619047616</v>
      </c>
      <c r="AN44">
        <v>0</v>
      </c>
      <c r="AO44">
        <v>5.2273199999999989</v>
      </c>
      <c r="AP44">
        <v>2.928366</v>
      </c>
      <c r="AQ44">
        <v>0</v>
      </c>
      <c r="AR44">
        <v>12.338304000000001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24.277576549928533</v>
      </c>
      <c r="BB44">
        <f t="shared" si="0"/>
        <v>681.46593831184873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25.00061071408663</v>
      </c>
      <c r="L45">
        <v>19.314256259351623</v>
      </c>
      <c r="M45">
        <v>0</v>
      </c>
      <c r="N45">
        <v>30.005096448925904</v>
      </c>
      <c r="O45">
        <v>50.373469558663437</v>
      </c>
      <c r="P45">
        <v>68.394146341463426</v>
      </c>
      <c r="Q45">
        <v>1.9275105828220858</v>
      </c>
      <c r="R45">
        <v>4.8256179326546595</v>
      </c>
      <c r="S45">
        <v>2.9003391959798996</v>
      </c>
      <c r="T45">
        <v>0</v>
      </c>
      <c r="U45">
        <v>292.42233949945592</v>
      </c>
      <c r="V45">
        <v>0</v>
      </c>
      <c r="W45">
        <v>5.0029150517147523</v>
      </c>
      <c r="X45">
        <v>15.004332076215993</v>
      </c>
      <c r="Y45">
        <v>0</v>
      </c>
      <c r="Z45">
        <v>0</v>
      </c>
      <c r="AA45">
        <v>10.705612319999998</v>
      </c>
      <c r="AB45">
        <v>10.035570480000001</v>
      </c>
      <c r="AC45">
        <v>7.3819532319999999</v>
      </c>
      <c r="AD45">
        <v>9.2942918000000017</v>
      </c>
      <c r="AE45">
        <v>12.556885224</v>
      </c>
      <c r="AF45">
        <v>0</v>
      </c>
      <c r="AG45">
        <v>0</v>
      </c>
      <c r="AH45">
        <v>38.846886999999995</v>
      </c>
      <c r="AI45">
        <v>3.8801039999999993</v>
      </c>
      <c r="AJ45">
        <v>0</v>
      </c>
      <c r="AK45">
        <v>13.05315</v>
      </c>
      <c r="AL45">
        <v>20.155329999999999</v>
      </c>
      <c r="AM45">
        <v>1.3203047619047616</v>
      </c>
      <c r="AN45">
        <v>0</v>
      </c>
      <c r="AO45">
        <v>5.2273199999999989</v>
      </c>
      <c r="AP45">
        <v>2.928366</v>
      </c>
      <c r="AQ45">
        <v>0</v>
      </c>
      <c r="AR45">
        <v>12.338304000000001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23.082284451497053</v>
      </c>
      <c r="BB45">
        <f t="shared" si="0"/>
        <v>647.91436330974204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25.00061071408663</v>
      </c>
      <c r="L46">
        <v>19.314256259351623</v>
      </c>
      <c r="M46">
        <v>0</v>
      </c>
      <c r="N46">
        <v>30.005096448925904</v>
      </c>
      <c r="O46">
        <v>50.373469558663437</v>
      </c>
      <c r="P46">
        <v>68.394146341463426</v>
      </c>
      <c r="Q46">
        <v>1.9275105828220858</v>
      </c>
      <c r="R46">
        <v>4.8256179326546595</v>
      </c>
      <c r="S46">
        <v>2.9003391959798996</v>
      </c>
      <c r="T46">
        <v>0</v>
      </c>
      <c r="U46">
        <v>292.42233949945592</v>
      </c>
      <c r="V46">
        <v>0</v>
      </c>
      <c r="W46">
        <v>5.0029150517147523</v>
      </c>
      <c r="X46">
        <v>15.004332076215993</v>
      </c>
      <c r="Y46">
        <v>0</v>
      </c>
      <c r="Z46">
        <v>0</v>
      </c>
      <c r="AA46">
        <v>10.705612319999998</v>
      </c>
      <c r="AB46">
        <v>10.035570480000001</v>
      </c>
      <c r="AC46">
        <v>7.3819532319999999</v>
      </c>
      <c r="AD46">
        <v>9.2942918000000017</v>
      </c>
      <c r="AE46">
        <v>12.556885224</v>
      </c>
      <c r="AF46">
        <v>0</v>
      </c>
      <c r="AG46">
        <v>0</v>
      </c>
      <c r="AH46">
        <v>38.846886999999995</v>
      </c>
      <c r="AI46">
        <v>3.8801039999999993</v>
      </c>
      <c r="AJ46">
        <v>0</v>
      </c>
      <c r="AK46">
        <v>13.05315</v>
      </c>
      <c r="AL46">
        <v>20.155329999999999</v>
      </c>
      <c r="AM46">
        <v>1.3203047619047616</v>
      </c>
      <c r="AN46">
        <v>0</v>
      </c>
      <c r="AO46">
        <v>5.2273199999999989</v>
      </c>
      <c r="AP46">
        <v>2.928366</v>
      </c>
      <c r="AQ46">
        <v>0</v>
      </c>
      <c r="AR46">
        <v>12.338304000000001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23.082284451497053</v>
      </c>
      <c r="BB46">
        <f t="shared" si="0"/>
        <v>647.91436330974204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25.00061071408663</v>
      </c>
      <c r="L47">
        <v>19.314256259351623</v>
      </c>
      <c r="M47">
        <v>0</v>
      </c>
      <c r="N47">
        <v>30.005096448925904</v>
      </c>
      <c r="O47">
        <v>50.373469558663437</v>
      </c>
      <c r="P47">
        <v>68.394146341463426</v>
      </c>
      <c r="Q47">
        <v>1.9275105828220858</v>
      </c>
      <c r="R47">
        <v>4.8256179326546595</v>
      </c>
      <c r="S47">
        <v>2.9003391959798996</v>
      </c>
      <c r="T47">
        <v>0</v>
      </c>
      <c r="U47">
        <v>292.42233949945592</v>
      </c>
      <c r="V47">
        <v>0</v>
      </c>
      <c r="W47">
        <v>5.0029150517147523</v>
      </c>
      <c r="X47">
        <v>15.004332076215993</v>
      </c>
      <c r="Y47">
        <v>0</v>
      </c>
      <c r="Z47">
        <v>0</v>
      </c>
      <c r="AA47">
        <v>10.705612319999998</v>
      </c>
      <c r="AB47">
        <v>10.035570480000001</v>
      </c>
      <c r="AC47">
        <v>7.3819532319999999</v>
      </c>
      <c r="AD47">
        <v>9.2942918000000017</v>
      </c>
      <c r="AE47">
        <v>8.3425791999999994</v>
      </c>
      <c r="AF47">
        <v>0</v>
      </c>
      <c r="AG47">
        <v>0</v>
      </c>
      <c r="AH47">
        <v>38.846886999999995</v>
      </c>
      <c r="AI47">
        <v>3.8801039999999993</v>
      </c>
      <c r="AJ47">
        <v>0</v>
      </c>
      <c r="AK47">
        <v>13.05315</v>
      </c>
      <c r="AL47">
        <v>20.155329999999999</v>
      </c>
      <c r="AM47">
        <v>1.3203047619047616</v>
      </c>
      <c r="AN47">
        <v>0</v>
      </c>
      <c r="AO47">
        <v>5.2273199999999989</v>
      </c>
      <c r="AP47">
        <v>2.928366</v>
      </c>
      <c r="AQ47">
        <v>0</v>
      </c>
      <c r="AR47">
        <v>12.338304000000001</v>
      </c>
      <c r="AS47">
        <v>8.0636668799999978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22.935995691497045</v>
      </c>
      <c r="BB47">
        <f t="shared" si="0"/>
        <v>643.80807764374208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25.00061071408663</v>
      </c>
      <c r="L48">
        <v>19.314256259351623</v>
      </c>
      <c r="M48">
        <v>0</v>
      </c>
      <c r="N48">
        <v>30.005096448925904</v>
      </c>
      <c r="O48">
        <v>50.373469558663437</v>
      </c>
      <c r="P48">
        <v>68.394146341463426</v>
      </c>
      <c r="Q48">
        <v>1.9275105828220858</v>
      </c>
      <c r="R48">
        <v>4.8256179326546595</v>
      </c>
      <c r="S48">
        <v>2.9003391959798996</v>
      </c>
      <c r="T48">
        <v>0</v>
      </c>
      <c r="U48">
        <v>292.42233949945592</v>
      </c>
      <c r="V48">
        <v>0</v>
      </c>
      <c r="W48">
        <v>5.0029150517147523</v>
      </c>
      <c r="X48">
        <v>15.004332076215993</v>
      </c>
      <c r="Y48">
        <v>0</v>
      </c>
      <c r="Z48">
        <v>0</v>
      </c>
      <c r="AA48">
        <v>10.705612319999998</v>
      </c>
      <c r="AB48">
        <v>10.035570480000001</v>
      </c>
      <c r="AC48">
        <v>7.3819532319999999</v>
      </c>
      <c r="AD48">
        <v>9.2942918000000017</v>
      </c>
      <c r="AE48">
        <v>8.3425791999999994</v>
      </c>
      <c r="AF48">
        <v>0</v>
      </c>
      <c r="AG48">
        <v>0</v>
      </c>
      <c r="AH48">
        <v>38.846886999999995</v>
      </c>
      <c r="AI48">
        <v>3.8801039999999993</v>
      </c>
      <c r="AJ48">
        <v>0</v>
      </c>
      <c r="AK48">
        <v>13.05315</v>
      </c>
      <c r="AL48">
        <v>20.155329999999999</v>
      </c>
      <c r="AM48">
        <v>1.3203047619047616</v>
      </c>
      <c r="AN48">
        <v>0</v>
      </c>
      <c r="AO48">
        <v>5.2273199999999989</v>
      </c>
      <c r="AP48">
        <v>2.928366</v>
      </c>
      <c r="AQ48">
        <v>0</v>
      </c>
      <c r="AR48">
        <v>12.338304000000001</v>
      </c>
      <c r="AS48">
        <v>8.0636668799999978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22.935995691497045</v>
      </c>
      <c r="BB48">
        <f t="shared" si="0"/>
        <v>643.80807764374208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25.00061071408663</v>
      </c>
      <c r="L49">
        <v>19.314256259351623</v>
      </c>
      <c r="M49">
        <v>0</v>
      </c>
      <c r="N49">
        <v>30.005096448925904</v>
      </c>
      <c r="O49">
        <v>50.373469558663437</v>
      </c>
      <c r="P49">
        <v>68.394146341463426</v>
      </c>
      <c r="Q49">
        <v>1.9275105828220858</v>
      </c>
      <c r="R49">
        <v>4.8256179326546595</v>
      </c>
      <c r="S49">
        <v>2.9003391959798996</v>
      </c>
      <c r="T49">
        <v>0</v>
      </c>
      <c r="U49">
        <v>292.42233949945592</v>
      </c>
      <c r="V49">
        <v>0</v>
      </c>
      <c r="W49">
        <v>5.0029150517147523</v>
      </c>
      <c r="X49">
        <v>15.004332076215993</v>
      </c>
      <c r="Y49">
        <v>0</v>
      </c>
      <c r="Z49">
        <v>0</v>
      </c>
      <c r="AA49">
        <v>10.705612319999998</v>
      </c>
      <c r="AB49">
        <v>10.035570480000001</v>
      </c>
      <c r="AC49">
        <v>7.3819532319999999</v>
      </c>
      <c r="AD49">
        <v>9.2942918000000017</v>
      </c>
      <c r="AE49">
        <v>8.3425791999999994</v>
      </c>
      <c r="AF49">
        <v>0</v>
      </c>
      <c r="AG49">
        <v>0</v>
      </c>
      <c r="AH49">
        <v>38.846886999999995</v>
      </c>
      <c r="AI49">
        <v>3.8801039999999993</v>
      </c>
      <c r="AJ49">
        <v>0</v>
      </c>
      <c r="AK49">
        <v>13.05315</v>
      </c>
      <c r="AL49">
        <v>20.155329999999999</v>
      </c>
      <c r="AM49">
        <v>1.3203047619047616</v>
      </c>
      <c r="AN49">
        <v>0</v>
      </c>
      <c r="AO49">
        <v>5.4513479999999994</v>
      </c>
      <c r="AP49">
        <v>2.4403049999999999</v>
      </c>
      <c r="AQ49">
        <v>0</v>
      </c>
      <c r="AR49">
        <v>12.338304000000001</v>
      </c>
      <c r="AS49">
        <v>8.0294988000000007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22.925737647497048</v>
      </c>
      <c r="BB49">
        <f t="shared" si="0"/>
        <v>643.52013460774219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25.00061071408663</v>
      </c>
      <c r="L50">
        <v>19.314256259351623</v>
      </c>
      <c r="M50">
        <v>0</v>
      </c>
      <c r="N50">
        <v>30.005096448925904</v>
      </c>
      <c r="O50">
        <v>50.373469558663437</v>
      </c>
      <c r="P50">
        <v>68.394146341463426</v>
      </c>
      <c r="Q50">
        <v>1.9275105828220858</v>
      </c>
      <c r="R50">
        <v>4.8256179326546595</v>
      </c>
      <c r="S50">
        <v>2.9003391959798996</v>
      </c>
      <c r="T50">
        <v>0</v>
      </c>
      <c r="U50">
        <v>292.42233949945592</v>
      </c>
      <c r="V50">
        <v>0</v>
      </c>
      <c r="W50">
        <v>5.0029150517147523</v>
      </c>
      <c r="X50">
        <v>20.004332091633163</v>
      </c>
      <c r="Y50">
        <v>0</v>
      </c>
      <c r="Z50">
        <v>0</v>
      </c>
      <c r="AA50">
        <v>10.705612319999998</v>
      </c>
      <c r="AB50">
        <v>10.035570480000001</v>
      </c>
      <c r="AC50">
        <v>7.3819532319999999</v>
      </c>
      <c r="AD50">
        <v>9.2942918000000017</v>
      </c>
      <c r="AE50">
        <v>8.3425791999999994</v>
      </c>
      <c r="AF50">
        <v>0</v>
      </c>
      <c r="AG50">
        <v>0</v>
      </c>
      <c r="AH50">
        <v>38.846886999999995</v>
      </c>
      <c r="AI50">
        <v>3.8801039999999993</v>
      </c>
      <c r="AJ50">
        <v>0</v>
      </c>
      <c r="AK50">
        <v>13.05315</v>
      </c>
      <c r="AL50">
        <v>20.155329999999999</v>
      </c>
      <c r="AM50">
        <v>1.3203047619047616</v>
      </c>
      <c r="AN50">
        <v>0</v>
      </c>
      <c r="AO50">
        <v>5.4513479999999994</v>
      </c>
      <c r="AP50">
        <v>2.4403049999999999</v>
      </c>
      <c r="AQ50">
        <v>0</v>
      </c>
      <c r="AR50">
        <v>12.338304000000001</v>
      </c>
      <c r="AS50">
        <v>8.0294988000000007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23.097737662914216</v>
      </c>
      <c r="BB50">
        <f t="shared" si="0"/>
        <v>648.34813460774217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25.00061071408663</v>
      </c>
      <c r="L51">
        <v>19.314256259351623</v>
      </c>
      <c r="M51">
        <v>0</v>
      </c>
      <c r="N51">
        <v>30.005096448925904</v>
      </c>
      <c r="O51">
        <v>50.373469558663437</v>
      </c>
      <c r="P51">
        <v>68.394146341463426</v>
      </c>
      <c r="Q51">
        <v>1.9275105828220858</v>
      </c>
      <c r="R51">
        <v>4.8256179326546595</v>
      </c>
      <c r="S51">
        <v>2.9003391959798996</v>
      </c>
      <c r="T51">
        <v>0</v>
      </c>
      <c r="U51">
        <v>292.42233949945592</v>
      </c>
      <c r="V51">
        <v>0</v>
      </c>
      <c r="W51">
        <v>5.0019741744284509</v>
      </c>
      <c r="X51">
        <v>25.001367119592235</v>
      </c>
      <c r="Y51">
        <v>0</v>
      </c>
      <c r="Z51">
        <v>0</v>
      </c>
      <c r="AA51">
        <v>10.705612319999998</v>
      </c>
      <c r="AB51">
        <v>10.035570480000001</v>
      </c>
      <c r="AC51">
        <v>7.3819532319999999</v>
      </c>
      <c r="AD51">
        <v>9.2942918000000017</v>
      </c>
      <c r="AE51">
        <v>8.3425791999999994</v>
      </c>
      <c r="AF51">
        <v>0</v>
      </c>
      <c r="AG51">
        <v>0</v>
      </c>
      <c r="AH51">
        <v>38.846886999999995</v>
      </c>
      <c r="AI51">
        <v>3.8801039999999993</v>
      </c>
      <c r="AJ51">
        <v>0</v>
      </c>
      <c r="AK51">
        <v>13.05315</v>
      </c>
      <c r="AL51">
        <v>14.755000000000004</v>
      </c>
      <c r="AM51">
        <v>1.3203047619047616</v>
      </c>
      <c r="AN51">
        <v>0</v>
      </c>
      <c r="AO51">
        <v>5.4513479999999994</v>
      </c>
      <c r="AP51">
        <v>2.4403049999999999</v>
      </c>
      <c r="AQ51">
        <v>0</v>
      </c>
      <c r="AR51">
        <v>12.338304000000001</v>
      </c>
      <c r="AS51">
        <v>7.8586583999999995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23.077954960544712</v>
      </c>
      <c r="BB51">
        <f t="shared" si="0"/>
        <v>647.79284106078421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25.00061071408663</v>
      </c>
      <c r="L52">
        <v>19.314256259351623</v>
      </c>
      <c r="M52">
        <v>0</v>
      </c>
      <c r="N52">
        <v>30.005096448925904</v>
      </c>
      <c r="O52">
        <v>50.373469558663437</v>
      </c>
      <c r="P52">
        <v>68.394146341463426</v>
      </c>
      <c r="Q52">
        <v>1.9275105828220858</v>
      </c>
      <c r="R52">
        <v>4.8256179326546595</v>
      </c>
      <c r="S52">
        <v>2.9003391959798996</v>
      </c>
      <c r="T52">
        <v>0</v>
      </c>
      <c r="U52">
        <v>292.42233949945592</v>
      </c>
      <c r="V52">
        <v>0</v>
      </c>
      <c r="W52">
        <v>5.0019741744284509</v>
      </c>
      <c r="X52">
        <v>25.001367119592235</v>
      </c>
      <c r="Y52">
        <v>0</v>
      </c>
      <c r="Z52">
        <v>0</v>
      </c>
      <c r="AA52">
        <v>10.705612319999998</v>
      </c>
      <c r="AB52">
        <v>10.035570480000001</v>
      </c>
      <c r="AC52">
        <v>7.3819532319999999</v>
      </c>
      <c r="AD52">
        <v>9.2942918000000017</v>
      </c>
      <c r="AE52">
        <v>8.3425791999999994</v>
      </c>
      <c r="AF52">
        <v>0</v>
      </c>
      <c r="AG52">
        <v>0</v>
      </c>
      <c r="AH52">
        <v>38.846886999999995</v>
      </c>
      <c r="AI52">
        <v>3.8801039999999993</v>
      </c>
      <c r="AJ52">
        <v>0</v>
      </c>
      <c r="AK52">
        <v>13.05315</v>
      </c>
      <c r="AL52">
        <v>14.755000000000004</v>
      </c>
      <c r="AM52">
        <v>1.3203047619047616</v>
      </c>
      <c r="AN52">
        <v>0</v>
      </c>
      <c r="AO52">
        <v>5.4513479999999994</v>
      </c>
      <c r="AP52">
        <v>2.4403049999999999</v>
      </c>
      <c r="AQ52">
        <v>0</v>
      </c>
      <c r="AR52">
        <v>12.338304000000001</v>
      </c>
      <c r="AS52">
        <v>7.8586583999999995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23.077954960544712</v>
      </c>
      <c r="BB52">
        <f t="shared" si="0"/>
        <v>647.79284106078421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25.00061071408663</v>
      </c>
      <c r="L53">
        <v>18.351270847601672</v>
      </c>
      <c r="M53">
        <v>0</v>
      </c>
      <c r="N53">
        <v>30.005096448925904</v>
      </c>
      <c r="O53">
        <v>50.373469558663437</v>
      </c>
      <c r="P53">
        <v>68.394146341463426</v>
      </c>
      <c r="Q53">
        <v>1.0045926748971192</v>
      </c>
      <c r="R53">
        <v>3.0021585365853651</v>
      </c>
      <c r="S53">
        <v>1.9993132890365448</v>
      </c>
      <c r="T53">
        <v>0</v>
      </c>
      <c r="U53">
        <v>292.42233949945592</v>
      </c>
      <c r="V53">
        <v>0</v>
      </c>
      <c r="W53">
        <v>5.0019741744284509</v>
      </c>
      <c r="X53">
        <v>20.000466855993018</v>
      </c>
      <c r="Y53">
        <v>0</v>
      </c>
      <c r="Z53">
        <v>0</v>
      </c>
      <c r="AA53">
        <v>10.705612319999998</v>
      </c>
      <c r="AB53">
        <v>10.035570480000001</v>
      </c>
      <c r="AC53">
        <v>7.3819532319999999</v>
      </c>
      <c r="AD53">
        <v>9.2942918000000017</v>
      </c>
      <c r="AE53">
        <v>12.556885224</v>
      </c>
      <c r="AF53">
        <v>0</v>
      </c>
      <c r="AG53">
        <v>0</v>
      </c>
      <c r="AH53">
        <v>38.846886999999995</v>
      </c>
      <c r="AI53">
        <v>3.8801039999999993</v>
      </c>
      <c r="AJ53">
        <v>0</v>
      </c>
      <c r="AK53">
        <v>13.05315</v>
      </c>
      <c r="AL53">
        <v>14.755000000000004</v>
      </c>
      <c r="AM53">
        <v>1.3203047619047616</v>
      </c>
      <c r="AN53">
        <v>0</v>
      </c>
      <c r="AO53">
        <v>5.4513479999999994</v>
      </c>
      <c r="AP53">
        <v>2.928366</v>
      </c>
      <c r="AQ53">
        <v>0</v>
      </c>
      <c r="AR53">
        <v>12.338304000000001</v>
      </c>
      <c r="AS53">
        <v>7.8586583999999995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22.909088254311531</v>
      </c>
      <c r="BB53">
        <f t="shared" si="0"/>
        <v>643.05278590473063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25.00061071408663</v>
      </c>
      <c r="L54">
        <v>18.351270847601672</v>
      </c>
      <c r="M54">
        <v>0</v>
      </c>
      <c r="N54">
        <v>30.005096448925904</v>
      </c>
      <c r="O54">
        <v>50.373469558663437</v>
      </c>
      <c r="P54">
        <v>68.394146341463426</v>
      </c>
      <c r="Q54">
        <v>1.0045926748971192</v>
      </c>
      <c r="R54">
        <v>3.0021585365853651</v>
      </c>
      <c r="S54">
        <v>1.9993132890365448</v>
      </c>
      <c r="T54">
        <v>0</v>
      </c>
      <c r="U54">
        <v>292.42233949945592</v>
      </c>
      <c r="V54">
        <v>0</v>
      </c>
      <c r="W54">
        <v>5.0019741744284509</v>
      </c>
      <c r="X54">
        <v>20.000466855993018</v>
      </c>
      <c r="Y54">
        <v>0</v>
      </c>
      <c r="Z54">
        <v>0</v>
      </c>
      <c r="AA54">
        <v>10.705612319999998</v>
      </c>
      <c r="AB54">
        <v>10.035570480000001</v>
      </c>
      <c r="AC54">
        <v>7.3819532319999999</v>
      </c>
      <c r="AD54">
        <v>9.2942918000000017</v>
      </c>
      <c r="AE54">
        <v>12.556885224</v>
      </c>
      <c r="AF54">
        <v>0</v>
      </c>
      <c r="AG54">
        <v>0</v>
      </c>
      <c r="AH54">
        <v>38.846886999999995</v>
      </c>
      <c r="AI54">
        <v>3.8801039999999993</v>
      </c>
      <c r="AJ54">
        <v>0</v>
      </c>
      <c r="AK54">
        <v>13.05315</v>
      </c>
      <c r="AL54">
        <v>20.155329999999999</v>
      </c>
      <c r="AM54">
        <v>1.3203047619047616</v>
      </c>
      <c r="AN54">
        <v>0</v>
      </c>
      <c r="AO54">
        <v>5.4513479999999994</v>
      </c>
      <c r="AP54">
        <v>2.928366</v>
      </c>
      <c r="AQ54">
        <v>0</v>
      </c>
      <c r="AR54">
        <v>12.338304000000001</v>
      </c>
      <c r="AS54">
        <v>7.8586583999999995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23.094859545361441</v>
      </c>
      <c r="BB54">
        <f t="shared" si="0"/>
        <v>648.26734461368073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25.00061071408663</v>
      </c>
      <c r="L55">
        <v>18.351270847601672</v>
      </c>
      <c r="M55">
        <v>0</v>
      </c>
      <c r="N55">
        <v>30.005096448925904</v>
      </c>
      <c r="O55">
        <v>50.373469558663437</v>
      </c>
      <c r="P55">
        <v>68.01916547196862</v>
      </c>
      <c r="Q55">
        <v>1.0045926748971192</v>
      </c>
      <c r="R55">
        <v>3.0021585365853651</v>
      </c>
      <c r="S55">
        <v>1.9993132890365448</v>
      </c>
      <c r="T55">
        <v>0</v>
      </c>
      <c r="U55">
        <v>292.42233949945592</v>
      </c>
      <c r="V55">
        <v>0</v>
      </c>
      <c r="W55">
        <v>5.0019741744284509</v>
      </c>
      <c r="X55">
        <v>20.000466855993018</v>
      </c>
      <c r="Y55">
        <v>0</v>
      </c>
      <c r="Z55">
        <v>0</v>
      </c>
      <c r="AA55">
        <v>10.705612319999998</v>
      </c>
      <c r="AB55">
        <v>10.035570480000001</v>
      </c>
      <c r="AC55">
        <v>7.3819532319999999</v>
      </c>
      <c r="AD55">
        <v>9.2942918000000017</v>
      </c>
      <c r="AE55">
        <v>12.556885224</v>
      </c>
      <c r="AF55">
        <v>0</v>
      </c>
      <c r="AG55">
        <v>0</v>
      </c>
      <c r="AH55">
        <v>38.846886999999995</v>
      </c>
      <c r="AI55">
        <v>3.8801039999999993</v>
      </c>
      <c r="AJ55">
        <v>0</v>
      </c>
      <c r="AK55">
        <v>13.05315</v>
      </c>
      <c r="AL55">
        <v>20.155329999999999</v>
      </c>
      <c r="AM55">
        <v>1.3203047619047616</v>
      </c>
      <c r="AN55">
        <v>0</v>
      </c>
      <c r="AO55">
        <v>5.4513479999999994</v>
      </c>
      <c r="AP55">
        <v>2.928366</v>
      </c>
      <c r="AQ55">
        <v>0</v>
      </c>
      <c r="AR55">
        <v>12.338304000000001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23.090328995450818</v>
      </c>
      <c r="BB55">
        <f t="shared" si="0"/>
        <v>648.1401711760966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25.00061071408663</v>
      </c>
      <c r="L56">
        <v>18.351270847601672</v>
      </c>
      <c r="M56">
        <v>0</v>
      </c>
      <c r="N56">
        <v>30.005096448925904</v>
      </c>
      <c r="O56">
        <v>50.373469558663437</v>
      </c>
      <c r="P56">
        <v>68.01916547196862</v>
      </c>
      <c r="Q56">
        <v>1.0045926748971192</v>
      </c>
      <c r="R56">
        <v>3.0021585365853651</v>
      </c>
      <c r="S56">
        <v>1.9993132890365448</v>
      </c>
      <c r="T56">
        <v>0</v>
      </c>
      <c r="U56">
        <v>292.42233949945592</v>
      </c>
      <c r="V56">
        <v>0</v>
      </c>
      <c r="W56">
        <v>5.0019741744284509</v>
      </c>
      <c r="X56">
        <v>20.000466855993018</v>
      </c>
      <c r="Y56">
        <v>0</v>
      </c>
      <c r="Z56">
        <v>0</v>
      </c>
      <c r="AA56">
        <v>10.705612319999998</v>
      </c>
      <c r="AB56">
        <v>10.035570480000001</v>
      </c>
      <c r="AC56">
        <v>7.3819532319999999</v>
      </c>
      <c r="AD56">
        <v>9.2942918000000017</v>
      </c>
      <c r="AE56">
        <v>12.556885224</v>
      </c>
      <c r="AF56">
        <v>0</v>
      </c>
      <c r="AG56">
        <v>0</v>
      </c>
      <c r="AH56">
        <v>38.846886999999995</v>
      </c>
      <c r="AI56">
        <v>3.8801039999999993</v>
      </c>
      <c r="AJ56">
        <v>0</v>
      </c>
      <c r="AK56">
        <v>13.05315</v>
      </c>
      <c r="AL56">
        <v>20.155329999999999</v>
      </c>
      <c r="AM56">
        <v>1.3203047619047616</v>
      </c>
      <c r="AN56">
        <v>0</v>
      </c>
      <c r="AO56">
        <v>5.4513479999999994</v>
      </c>
      <c r="AP56">
        <v>2.928366</v>
      </c>
      <c r="AQ56">
        <v>0</v>
      </c>
      <c r="AR56">
        <v>12.338304000000001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23.090328995450818</v>
      </c>
      <c r="BB56">
        <f t="shared" si="0"/>
        <v>648.1401711760966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25.00061071408663</v>
      </c>
      <c r="L57">
        <v>18.351270847601672</v>
      </c>
      <c r="M57">
        <v>0</v>
      </c>
      <c r="N57">
        <v>30.005096448925904</v>
      </c>
      <c r="O57">
        <v>50.373469558663437</v>
      </c>
      <c r="P57">
        <v>68.01916547196862</v>
      </c>
      <c r="Q57">
        <v>1.0045926748971192</v>
      </c>
      <c r="R57">
        <v>3.0021585365853651</v>
      </c>
      <c r="S57">
        <v>1.9993132890365448</v>
      </c>
      <c r="T57">
        <v>0</v>
      </c>
      <c r="U57">
        <v>292.42233949945592</v>
      </c>
      <c r="V57">
        <v>5.269690201729107</v>
      </c>
      <c r="W57">
        <v>11.250337335581786</v>
      </c>
      <c r="X57">
        <v>37.468931247161017</v>
      </c>
      <c r="Y57">
        <v>0</v>
      </c>
      <c r="Z57">
        <v>0</v>
      </c>
      <c r="AA57">
        <v>10.705612319999998</v>
      </c>
      <c r="AB57">
        <v>10.035570480000001</v>
      </c>
      <c r="AC57">
        <v>7.3819532319999999</v>
      </c>
      <c r="AD57">
        <v>9.2942918000000017</v>
      </c>
      <c r="AE57">
        <v>12.556885224</v>
      </c>
      <c r="AF57">
        <v>0</v>
      </c>
      <c r="AG57">
        <v>0</v>
      </c>
      <c r="AH57">
        <v>38.846886999999995</v>
      </c>
      <c r="AI57">
        <v>3.8801039999999993</v>
      </c>
      <c r="AJ57">
        <v>0</v>
      </c>
      <c r="AK57">
        <v>13.05315</v>
      </c>
      <c r="AL57">
        <v>20.155329999999999</v>
      </c>
      <c r="AM57">
        <v>1.3203047619047616</v>
      </c>
      <c r="AN57">
        <v>0</v>
      </c>
      <c r="AO57">
        <v>5.4513479999999994</v>
      </c>
      <c r="AP57">
        <v>2.928366</v>
      </c>
      <c r="AQ57">
        <v>0</v>
      </c>
      <c r="AR57">
        <v>12.338304000000001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24.087465179328831</v>
      </c>
      <c r="BB57">
        <f t="shared" si="0"/>
        <v>676.12955274626916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25.00061071408663</v>
      </c>
      <c r="L58">
        <v>30.99661378674687</v>
      </c>
      <c r="M58">
        <v>0</v>
      </c>
      <c r="N58">
        <v>30.005096448925904</v>
      </c>
      <c r="O58">
        <v>50.373469558663437</v>
      </c>
      <c r="P58">
        <v>68.01916547196862</v>
      </c>
      <c r="Q58">
        <v>5.5427683000604953</v>
      </c>
      <c r="R58">
        <v>10.767324808184144</v>
      </c>
      <c r="S58">
        <v>6.6989587755102056</v>
      </c>
      <c r="T58">
        <v>0</v>
      </c>
      <c r="U58">
        <v>292.42233949945592</v>
      </c>
      <c r="V58">
        <v>5.269690201729107</v>
      </c>
      <c r="W58">
        <v>11.250337335581786</v>
      </c>
      <c r="X58">
        <v>37.468931247161017</v>
      </c>
      <c r="Y58">
        <v>0</v>
      </c>
      <c r="Z58">
        <v>0</v>
      </c>
      <c r="AA58">
        <v>10.705612319999998</v>
      </c>
      <c r="AB58">
        <v>10.035570480000001</v>
      </c>
      <c r="AC58">
        <v>7.3819532319999999</v>
      </c>
      <c r="AD58">
        <v>9.2942918000000017</v>
      </c>
      <c r="AE58">
        <v>12.556885224</v>
      </c>
      <c r="AF58">
        <v>0</v>
      </c>
      <c r="AG58">
        <v>0</v>
      </c>
      <c r="AH58">
        <v>38.846886999999995</v>
      </c>
      <c r="AI58">
        <v>3.8801039999999993</v>
      </c>
      <c r="AJ58">
        <v>0</v>
      </c>
      <c r="AK58">
        <v>13.05315</v>
      </c>
      <c r="AL58">
        <v>20.155329999999999</v>
      </c>
      <c r="AM58">
        <v>1.3203047619047616</v>
      </c>
      <c r="AN58">
        <v>0</v>
      </c>
      <c r="AO58">
        <v>5.4513479999999994</v>
      </c>
      <c r="AP58">
        <v>2.928366</v>
      </c>
      <c r="AQ58">
        <v>0</v>
      </c>
      <c r="AR58">
        <v>12.338304000000001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25.107367856999275</v>
      </c>
      <c r="BB58">
        <f t="shared" si="0"/>
        <v>704.75798039097947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25.000641554394647</v>
      </c>
      <c r="L59">
        <v>19.003602545545299</v>
      </c>
      <c r="M59">
        <v>0</v>
      </c>
      <c r="N59">
        <v>30.005096448925904</v>
      </c>
      <c r="O59">
        <v>50.373469558663437</v>
      </c>
      <c r="P59">
        <v>68.01916547196862</v>
      </c>
      <c r="Q59">
        <v>1.0045926748971192</v>
      </c>
      <c r="R59">
        <v>3.0021585365853651</v>
      </c>
      <c r="S59">
        <v>1.9993132890365448</v>
      </c>
      <c r="T59">
        <v>0</v>
      </c>
      <c r="U59">
        <v>292.42233949945592</v>
      </c>
      <c r="V59">
        <v>5.269690201729107</v>
      </c>
      <c r="W59">
        <v>11.250337335581786</v>
      </c>
      <c r="X59">
        <v>37.468931247161017</v>
      </c>
      <c r="Y59">
        <v>0</v>
      </c>
      <c r="Z59">
        <v>0</v>
      </c>
      <c r="AA59">
        <v>10.705612319999998</v>
      </c>
      <c r="AB59">
        <v>10.035570480000001</v>
      </c>
      <c r="AC59">
        <v>7.3819532319999999</v>
      </c>
      <c r="AD59">
        <v>9.2942918000000017</v>
      </c>
      <c r="AE59">
        <v>12.556885224</v>
      </c>
      <c r="AF59">
        <v>0</v>
      </c>
      <c r="AG59">
        <v>0</v>
      </c>
      <c r="AH59">
        <v>38.846886999999995</v>
      </c>
      <c r="AI59">
        <v>3.8801039999999993</v>
      </c>
      <c r="AJ59">
        <v>0</v>
      </c>
      <c r="AK59">
        <v>13.05315</v>
      </c>
      <c r="AL59">
        <v>20.155329999999999</v>
      </c>
      <c r="AM59">
        <v>1.3203047619047616</v>
      </c>
      <c r="AN59">
        <v>0</v>
      </c>
      <c r="AO59">
        <v>5.4513479999999994</v>
      </c>
      <c r="AP59">
        <v>2.1149309999999999</v>
      </c>
      <c r="AQ59">
        <v>0</v>
      </c>
      <c r="AR59">
        <v>12.338304000000001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24.081924255009724</v>
      </c>
      <c r="BB59">
        <f t="shared" si="0"/>
        <v>675.97402120883976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25.000641554394647</v>
      </c>
      <c r="L60">
        <v>30.001994622191965</v>
      </c>
      <c r="M60">
        <v>0</v>
      </c>
      <c r="N60">
        <v>30.005096448925904</v>
      </c>
      <c r="O60">
        <v>50.373469558663437</v>
      </c>
      <c r="P60">
        <v>68.01916547196862</v>
      </c>
      <c r="Q60">
        <v>5.5427683000604953</v>
      </c>
      <c r="R60">
        <v>10.767324808184144</v>
      </c>
      <c r="S60">
        <v>6.6989587755102056</v>
      </c>
      <c r="T60">
        <v>0</v>
      </c>
      <c r="U60">
        <v>292.42233949945592</v>
      </c>
      <c r="V60">
        <v>5.269690201729107</v>
      </c>
      <c r="W60">
        <v>11.250337335581786</v>
      </c>
      <c r="X60">
        <v>37.468931247161017</v>
      </c>
      <c r="Y60">
        <v>0</v>
      </c>
      <c r="Z60">
        <v>0</v>
      </c>
      <c r="AA60">
        <v>10.705612319999998</v>
      </c>
      <c r="AB60">
        <v>10.035570480000001</v>
      </c>
      <c r="AC60">
        <v>7.3819532319999999</v>
      </c>
      <c r="AD60">
        <v>9.2942918000000017</v>
      </c>
      <c r="AE60">
        <v>12.556885224</v>
      </c>
      <c r="AF60">
        <v>0</v>
      </c>
      <c r="AG60">
        <v>0</v>
      </c>
      <c r="AH60">
        <v>38.846886999999995</v>
      </c>
      <c r="AI60">
        <v>3.8801039999999993</v>
      </c>
      <c r="AJ60">
        <v>0</v>
      </c>
      <c r="AK60">
        <v>13.05315</v>
      </c>
      <c r="AL60">
        <v>20.155329999999999</v>
      </c>
      <c r="AM60">
        <v>1.3203047619047616</v>
      </c>
      <c r="AN60">
        <v>0</v>
      </c>
      <c r="AO60">
        <v>5.4513479999999994</v>
      </c>
      <c r="AP60">
        <v>2.1149309999999999</v>
      </c>
      <c r="AQ60">
        <v>0</v>
      </c>
      <c r="AR60">
        <v>12.338304000000001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25.045171821396693</v>
      </c>
      <c r="BB60">
        <f t="shared" si="0"/>
        <v>703.01215310233522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25.89125590241343</v>
      </c>
      <c r="L61">
        <v>40.482509450307944</v>
      </c>
      <c r="M61">
        <v>0</v>
      </c>
      <c r="N61">
        <v>30.005096448925904</v>
      </c>
      <c r="O61">
        <v>50.373469558663437</v>
      </c>
      <c r="P61">
        <v>68.01916547196862</v>
      </c>
      <c r="Q61">
        <v>3.2615259975816198</v>
      </c>
      <c r="R61">
        <v>5.9344920784940092</v>
      </c>
      <c r="S61">
        <v>3.7584575510204083</v>
      </c>
      <c r="T61">
        <v>0</v>
      </c>
      <c r="U61">
        <v>292.42233949945592</v>
      </c>
      <c r="V61">
        <v>2.2378658976207642</v>
      </c>
      <c r="W61">
        <v>5.1779669588671613</v>
      </c>
      <c r="X61">
        <v>36.512733542000284</v>
      </c>
      <c r="Y61">
        <v>0</v>
      </c>
      <c r="Z61">
        <v>0</v>
      </c>
      <c r="AA61">
        <v>10.705612319999998</v>
      </c>
      <c r="AB61">
        <v>10.035570480000001</v>
      </c>
      <c r="AC61">
        <v>7.3819532319999999</v>
      </c>
      <c r="AD61">
        <v>9.2942918000000017</v>
      </c>
      <c r="AE61">
        <v>12.556885224</v>
      </c>
      <c r="AF61">
        <v>0</v>
      </c>
      <c r="AG61">
        <v>0</v>
      </c>
      <c r="AH61">
        <v>38.846886999999995</v>
      </c>
      <c r="AI61">
        <v>0.64668399999999993</v>
      </c>
      <c r="AJ61">
        <v>0</v>
      </c>
      <c r="AK61">
        <v>13.05315</v>
      </c>
      <c r="AL61">
        <v>20.155329999999999</v>
      </c>
      <c r="AM61">
        <v>1.3203047619047616</v>
      </c>
      <c r="AN61">
        <v>0</v>
      </c>
      <c r="AO61">
        <v>5.4513479999999994</v>
      </c>
      <c r="AP61">
        <v>2.1149309999999999</v>
      </c>
      <c r="AQ61">
        <v>0</v>
      </c>
      <c r="AR61">
        <v>12.338304000000001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24.63315395710859</v>
      </c>
      <c r="BB61">
        <f t="shared" si="0"/>
        <v>691.44691150011579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51.792805741591337</v>
      </c>
      <c r="L62">
        <v>42.378249288389519</v>
      </c>
      <c r="M62">
        <v>0</v>
      </c>
      <c r="N62">
        <v>30.005096448925904</v>
      </c>
      <c r="O62">
        <v>50.373469558663437</v>
      </c>
      <c r="P62">
        <v>68.01916547196862</v>
      </c>
      <c r="Q62">
        <v>3.2615259975816198</v>
      </c>
      <c r="R62">
        <v>5.9344920784940092</v>
      </c>
      <c r="S62">
        <v>3.7584575510204083</v>
      </c>
      <c r="T62">
        <v>0</v>
      </c>
      <c r="U62">
        <v>292.42233949945592</v>
      </c>
      <c r="V62">
        <v>2.2378658976207642</v>
      </c>
      <c r="W62">
        <v>5.1779669588671613</v>
      </c>
      <c r="X62">
        <v>36.536868279877737</v>
      </c>
      <c r="Y62">
        <v>0</v>
      </c>
      <c r="Z62">
        <v>0</v>
      </c>
      <c r="AA62">
        <v>10.705612319999998</v>
      </c>
      <c r="AB62">
        <v>10.035570480000001</v>
      </c>
      <c r="AC62">
        <v>7.3819532319999999</v>
      </c>
      <c r="AD62">
        <v>9.2942918000000017</v>
      </c>
      <c r="AE62">
        <v>12.556885224</v>
      </c>
      <c r="AF62">
        <v>0</v>
      </c>
      <c r="AG62">
        <v>0</v>
      </c>
      <c r="AH62">
        <v>38.846886999999995</v>
      </c>
      <c r="AI62">
        <v>0.64668399999999993</v>
      </c>
      <c r="AJ62">
        <v>0</v>
      </c>
      <c r="AK62">
        <v>13.05315</v>
      </c>
      <c r="AL62">
        <v>20.155329999999999</v>
      </c>
      <c r="AM62">
        <v>1.3203047619047616</v>
      </c>
      <c r="AN62">
        <v>0</v>
      </c>
      <c r="AO62">
        <v>5.4513479999999994</v>
      </c>
      <c r="AP62">
        <v>2.1149309999999999</v>
      </c>
      <c r="AQ62">
        <v>0</v>
      </c>
      <c r="AR62">
        <v>12.338304000000001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25.590210922359311</v>
      </c>
      <c r="BB62">
        <f t="shared" si="0"/>
        <v>718.31127895000179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25.89125590241343</v>
      </c>
      <c r="L63">
        <v>17.999094829881262</v>
      </c>
      <c r="M63">
        <v>0</v>
      </c>
      <c r="N63">
        <v>30.005096448925904</v>
      </c>
      <c r="O63">
        <v>50.373469558663437</v>
      </c>
      <c r="P63">
        <v>68.01916547196862</v>
      </c>
      <c r="Q63">
        <v>1.8120208551483421</v>
      </c>
      <c r="R63">
        <v>3.3140919411640288</v>
      </c>
      <c r="S63">
        <v>2.0711257016248155</v>
      </c>
      <c r="T63">
        <v>0</v>
      </c>
      <c r="U63">
        <v>292.42233949945592</v>
      </c>
      <c r="V63">
        <v>0</v>
      </c>
      <c r="W63">
        <v>5.0029150517147523</v>
      </c>
      <c r="X63">
        <v>15.004332076215993</v>
      </c>
      <c r="Y63">
        <v>0</v>
      </c>
      <c r="Z63">
        <v>0</v>
      </c>
      <c r="AA63">
        <v>10.705612319999998</v>
      </c>
      <c r="AB63">
        <v>10.035570480000001</v>
      </c>
      <c r="AC63">
        <v>7.3819532319999999</v>
      </c>
      <c r="AD63">
        <v>9.2942918000000017</v>
      </c>
      <c r="AE63">
        <v>12.556885224</v>
      </c>
      <c r="AF63">
        <v>0</v>
      </c>
      <c r="AG63">
        <v>0</v>
      </c>
      <c r="AH63">
        <v>38.846886999999995</v>
      </c>
      <c r="AI63">
        <v>0.64668399999999993</v>
      </c>
      <c r="AJ63">
        <v>0</v>
      </c>
      <c r="AK63">
        <v>13.05315</v>
      </c>
      <c r="AL63">
        <v>20.155329999999999</v>
      </c>
      <c r="AM63">
        <v>1.3203047619047616</v>
      </c>
      <c r="AN63">
        <v>0</v>
      </c>
      <c r="AO63">
        <v>5.4513479999999994</v>
      </c>
      <c r="AP63">
        <v>2.928366</v>
      </c>
      <c r="AQ63">
        <v>0</v>
      </c>
      <c r="AR63">
        <v>12.338304000000001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0.27939999999999998</v>
      </c>
      <c r="AY63">
        <v>0</v>
      </c>
      <c r="AZ63">
        <v>0</v>
      </c>
      <c r="BA63">
        <v>22.876375067599362</v>
      </c>
      <c r="BB63">
        <f t="shared" si="0"/>
        <v>642.13455436948198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25.89162789680805</v>
      </c>
      <c r="L64">
        <v>17.999094829881262</v>
      </c>
      <c r="M64">
        <v>0</v>
      </c>
      <c r="N64">
        <v>30.005096448925904</v>
      </c>
      <c r="O64">
        <v>50.373469558663437</v>
      </c>
      <c r="P64">
        <v>68.01916547196862</v>
      </c>
      <c r="Q64">
        <v>1.8120208551483421</v>
      </c>
      <c r="R64">
        <v>3.3140919411640288</v>
      </c>
      <c r="S64">
        <v>2.0711257016248155</v>
      </c>
      <c r="T64">
        <v>0</v>
      </c>
      <c r="U64">
        <v>292.42233949945592</v>
      </c>
      <c r="V64">
        <v>0</v>
      </c>
      <c r="W64">
        <v>5.0029150517147523</v>
      </c>
      <c r="X64">
        <v>15.004332076215993</v>
      </c>
      <c r="Y64">
        <v>0</v>
      </c>
      <c r="Z64">
        <v>0</v>
      </c>
      <c r="AA64">
        <v>10.705612319999998</v>
      </c>
      <c r="AB64">
        <v>10.035570480000001</v>
      </c>
      <c r="AC64">
        <v>7.3819532319999999</v>
      </c>
      <c r="AD64">
        <v>9.2942918000000017</v>
      </c>
      <c r="AE64">
        <v>12.556885224</v>
      </c>
      <c r="AF64">
        <v>0</v>
      </c>
      <c r="AG64">
        <v>0</v>
      </c>
      <c r="AH64">
        <v>38.846886999999995</v>
      </c>
      <c r="AI64">
        <v>0.64668399999999993</v>
      </c>
      <c r="AJ64">
        <v>0</v>
      </c>
      <c r="AK64">
        <v>13.05315</v>
      </c>
      <c r="AL64">
        <v>20.155329999999999</v>
      </c>
      <c r="AM64">
        <v>1.3203047619047616</v>
      </c>
      <c r="AN64">
        <v>0</v>
      </c>
      <c r="AO64">
        <v>5.4513479999999994</v>
      </c>
      <c r="AP64">
        <v>2.928366</v>
      </c>
      <c r="AQ64">
        <v>0</v>
      </c>
      <c r="AR64">
        <v>12.338304000000001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0.27939999999999998</v>
      </c>
      <c r="AY64">
        <v>0</v>
      </c>
      <c r="AZ64">
        <v>0</v>
      </c>
      <c r="BA64">
        <v>22.87638802423276</v>
      </c>
      <c r="BB64">
        <f t="shared" si="0"/>
        <v>642.13491340724329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25.89125590241343</v>
      </c>
      <c r="L65">
        <v>17.999094829881262</v>
      </c>
      <c r="M65">
        <v>0</v>
      </c>
      <c r="N65">
        <v>30.004929409761637</v>
      </c>
      <c r="O65">
        <v>50.381894872455554</v>
      </c>
      <c r="P65">
        <v>67.649831089178704</v>
      </c>
      <c r="Q65">
        <v>1.5528129406307976</v>
      </c>
      <c r="R65">
        <v>3.3140919411640288</v>
      </c>
      <c r="S65">
        <v>2.0711257016248155</v>
      </c>
      <c r="T65">
        <v>0</v>
      </c>
      <c r="U65">
        <v>292.42233949945592</v>
      </c>
      <c r="V65">
        <v>0</v>
      </c>
      <c r="W65">
        <v>4.9197947761194039</v>
      </c>
      <c r="X65">
        <v>14.999137463786912</v>
      </c>
      <c r="Y65">
        <v>0</v>
      </c>
      <c r="Z65">
        <v>0</v>
      </c>
      <c r="AA65">
        <v>10.705612319999998</v>
      </c>
      <c r="AB65">
        <v>10.035570480000001</v>
      </c>
      <c r="AC65">
        <v>7.3819532319999999</v>
      </c>
      <c r="AD65">
        <v>9.2942918000000017</v>
      </c>
      <c r="AE65">
        <v>12.556885224</v>
      </c>
      <c r="AF65">
        <v>0</v>
      </c>
      <c r="AG65">
        <v>0</v>
      </c>
      <c r="AH65">
        <v>38.846886999999995</v>
      </c>
      <c r="AI65">
        <v>0.64668399999999993</v>
      </c>
      <c r="AJ65">
        <v>0</v>
      </c>
      <c r="AK65">
        <v>13.05315</v>
      </c>
      <c r="AL65">
        <v>20.155329999999999</v>
      </c>
      <c r="AM65">
        <v>1.3203047619047616</v>
      </c>
      <c r="AN65">
        <v>0</v>
      </c>
      <c r="AO65">
        <v>5.301995999999999</v>
      </c>
      <c r="AP65">
        <v>2.765679</v>
      </c>
      <c r="AQ65">
        <v>0</v>
      </c>
      <c r="AR65">
        <v>12.338304000000001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0.27939999999999998</v>
      </c>
      <c r="AY65">
        <v>0</v>
      </c>
      <c r="AZ65">
        <v>0</v>
      </c>
      <c r="BA65">
        <v>22.841264837293089</v>
      </c>
      <c r="BB65">
        <f t="shared" si="0"/>
        <v>641.14902668908417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25.89162789680805</v>
      </c>
      <c r="L66">
        <v>17.999094829881262</v>
      </c>
      <c r="M66">
        <v>0</v>
      </c>
      <c r="N66">
        <v>30.004929409761637</v>
      </c>
      <c r="O66">
        <v>50.381894872455554</v>
      </c>
      <c r="P66">
        <v>67.649831089178704</v>
      </c>
      <c r="Q66">
        <v>1.5528129406307976</v>
      </c>
      <c r="R66">
        <v>3.3140919411640288</v>
      </c>
      <c r="S66">
        <v>2.0711257016248155</v>
      </c>
      <c r="T66">
        <v>0</v>
      </c>
      <c r="U66">
        <v>292.42233949945592</v>
      </c>
      <c r="V66">
        <v>0</v>
      </c>
      <c r="W66">
        <v>4.9197947761194039</v>
      </c>
      <c r="X66">
        <v>14.999137463786912</v>
      </c>
      <c r="Y66">
        <v>0</v>
      </c>
      <c r="Z66">
        <v>0</v>
      </c>
      <c r="AA66">
        <v>10.705612319999998</v>
      </c>
      <c r="AB66">
        <v>10.035570480000001</v>
      </c>
      <c r="AC66">
        <v>7.3819532319999999</v>
      </c>
      <c r="AD66">
        <v>9.2942918000000017</v>
      </c>
      <c r="AE66">
        <v>12.556885224</v>
      </c>
      <c r="AF66">
        <v>0</v>
      </c>
      <c r="AG66">
        <v>0</v>
      </c>
      <c r="AH66">
        <v>38.846886999999995</v>
      </c>
      <c r="AI66">
        <v>7.4368659999999993</v>
      </c>
      <c r="AJ66">
        <v>0</v>
      </c>
      <c r="AK66">
        <v>13.05315</v>
      </c>
      <c r="AL66">
        <v>20.155329999999999</v>
      </c>
      <c r="AM66">
        <v>1.3203047619047616</v>
      </c>
      <c r="AN66">
        <v>0</v>
      </c>
      <c r="AO66">
        <v>5.301995999999999</v>
      </c>
      <c r="AP66">
        <v>2.765679</v>
      </c>
      <c r="AQ66">
        <v>0</v>
      </c>
      <c r="AR66">
        <v>12.338304000000001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0.27939999999999998</v>
      </c>
      <c r="AY66">
        <v>0</v>
      </c>
      <c r="AZ66">
        <v>0</v>
      </c>
      <c r="BA66">
        <v>23.074860257926481</v>
      </c>
      <c r="BB66">
        <f t="shared" si="0"/>
        <v>647.70598526284539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25.890940669814619</v>
      </c>
      <c r="L67">
        <v>17.999094829881262</v>
      </c>
      <c r="M67">
        <v>0</v>
      </c>
      <c r="N67">
        <v>30.004929409761637</v>
      </c>
      <c r="O67">
        <v>50.381894872455554</v>
      </c>
      <c r="P67">
        <v>67.649831089178704</v>
      </c>
      <c r="Q67">
        <v>1.5528129406307976</v>
      </c>
      <c r="R67">
        <v>3.3140919411640288</v>
      </c>
      <c r="S67">
        <v>2.0711257016248155</v>
      </c>
      <c r="T67">
        <v>0</v>
      </c>
      <c r="U67">
        <v>292.42233949945592</v>
      </c>
      <c r="V67">
        <v>0</v>
      </c>
      <c r="W67">
        <v>4.9197947761194039</v>
      </c>
      <c r="X67">
        <v>14.999137463786912</v>
      </c>
      <c r="Y67">
        <v>0</v>
      </c>
      <c r="Z67">
        <v>0</v>
      </c>
      <c r="AA67">
        <v>10.705612319999998</v>
      </c>
      <c r="AB67">
        <v>10.035570480000001</v>
      </c>
      <c r="AC67">
        <v>7.3819532319999999</v>
      </c>
      <c r="AD67">
        <v>9.2942918000000017</v>
      </c>
      <c r="AE67">
        <v>12.556885224</v>
      </c>
      <c r="AF67">
        <v>0</v>
      </c>
      <c r="AG67">
        <v>0</v>
      </c>
      <c r="AH67">
        <v>38.846886999999995</v>
      </c>
      <c r="AI67">
        <v>7.4368659999999993</v>
      </c>
      <c r="AJ67">
        <v>0</v>
      </c>
      <c r="AK67">
        <v>13.05315</v>
      </c>
      <c r="AL67">
        <v>20.155329999999999</v>
      </c>
      <c r="AM67">
        <v>1.3203047619047616</v>
      </c>
      <c r="AN67">
        <v>0</v>
      </c>
      <c r="AO67">
        <v>5.301995999999999</v>
      </c>
      <c r="AP67">
        <v>2.6029919999999995</v>
      </c>
      <c r="AQ67">
        <v>0</v>
      </c>
      <c r="AR67">
        <v>12.338304000000001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0.27939999999999998</v>
      </c>
      <c r="AY67">
        <v>0</v>
      </c>
      <c r="AZ67">
        <v>0</v>
      </c>
      <c r="BA67">
        <v>23.06924020750575</v>
      </c>
      <c r="BB67">
        <f t="shared" si="0"/>
        <v>647.54823108627261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25.89162789680805</v>
      </c>
      <c r="L68">
        <v>17.999094829881262</v>
      </c>
      <c r="M68">
        <v>0</v>
      </c>
      <c r="N68">
        <v>30.004929409761637</v>
      </c>
      <c r="O68">
        <v>50.381894872455554</v>
      </c>
      <c r="P68">
        <v>67.649831089178704</v>
      </c>
      <c r="Q68">
        <v>1.5528129406307976</v>
      </c>
      <c r="R68">
        <v>3.3140919411640288</v>
      </c>
      <c r="S68">
        <v>2.0711257016248155</v>
      </c>
      <c r="T68">
        <v>0</v>
      </c>
      <c r="U68">
        <v>292.42233949945592</v>
      </c>
      <c r="V68">
        <v>0</v>
      </c>
      <c r="W68">
        <v>4.9197947761194039</v>
      </c>
      <c r="X68">
        <v>14.999137463786912</v>
      </c>
      <c r="Y68">
        <v>0</v>
      </c>
      <c r="Z68">
        <v>0</v>
      </c>
      <c r="AA68">
        <v>10.705612319999998</v>
      </c>
      <c r="AB68">
        <v>10.035570480000001</v>
      </c>
      <c r="AC68">
        <v>7.3819532319999999</v>
      </c>
      <c r="AD68">
        <v>9.2942918000000017</v>
      </c>
      <c r="AE68">
        <v>12.556885224</v>
      </c>
      <c r="AF68">
        <v>0</v>
      </c>
      <c r="AG68">
        <v>0</v>
      </c>
      <c r="AH68">
        <v>38.846886999999995</v>
      </c>
      <c r="AI68">
        <v>7.4368659999999993</v>
      </c>
      <c r="AJ68">
        <v>0</v>
      </c>
      <c r="AK68">
        <v>13.05315</v>
      </c>
      <c r="AL68">
        <v>20.155329999999999</v>
      </c>
      <c r="AM68">
        <v>1.3203047619047616</v>
      </c>
      <c r="AN68">
        <v>0</v>
      </c>
      <c r="AO68">
        <v>5.301995999999999</v>
      </c>
      <c r="AP68">
        <v>2.6029919999999995</v>
      </c>
      <c r="AQ68">
        <v>0</v>
      </c>
      <c r="AR68">
        <v>12.338304000000001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0.27939999999999998</v>
      </c>
      <c r="AY68">
        <v>0</v>
      </c>
      <c r="AZ68">
        <v>0</v>
      </c>
      <c r="BA68">
        <v>23.069263875926481</v>
      </c>
      <c r="BB68">
        <f t="shared" ref="BB68:BB99" si="1">SUM(B68:AZ68)-BA68</f>
        <v>647.5488946448454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25.890940669814619</v>
      </c>
      <c r="L69">
        <v>17.999094829881262</v>
      </c>
      <c r="M69">
        <v>0</v>
      </c>
      <c r="N69">
        <v>30.005096448925904</v>
      </c>
      <c r="O69">
        <v>50.373469558663437</v>
      </c>
      <c r="P69">
        <v>67.649317147192718</v>
      </c>
      <c r="Q69">
        <v>1.5528129406307976</v>
      </c>
      <c r="R69">
        <v>3.3140919411640288</v>
      </c>
      <c r="S69">
        <v>2.0711257016248155</v>
      </c>
      <c r="T69">
        <v>0</v>
      </c>
      <c r="U69">
        <v>292.42233949945592</v>
      </c>
      <c r="V69">
        <v>0</v>
      </c>
      <c r="W69">
        <v>4.9197947761194039</v>
      </c>
      <c r="X69">
        <v>14.999137463786912</v>
      </c>
      <c r="Y69">
        <v>0</v>
      </c>
      <c r="Z69">
        <v>0</v>
      </c>
      <c r="AA69">
        <v>10.705612319999998</v>
      </c>
      <c r="AB69">
        <v>10.035570480000001</v>
      </c>
      <c r="AC69">
        <v>7.3819532319999999</v>
      </c>
      <c r="AD69">
        <v>9.2942918000000017</v>
      </c>
      <c r="AE69">
        <v>12.556885224</v>
      </c>
      <c r="AF69">
        <v>0</v>
      </c>
      <c r="AG69">
        <v>0</v>
      </c>
      <c r="AH69">
        <v>38.846886999999995</v>
      </c>
      <c r="AI69">
        <v>7.4368659999999993</v>
      </c>
      <c r="AJ69">
        <v>0</v>
      </c>
      <c r="AK69">
        <v>13.05315</v>
      </c>
      <c r="AL69">
        <v>20.155329999999999</v>
      </c>
      <c r="AM69">
        <v>1.3203047619047616</v>
      </c>
      <c r="AN69">
        <v>0</v>
      </c>
      <c r="AO69">
        <v>5.301995999999999</v>
      </c>
      <c r="AP69">
        <v>2.6029919999999995</v>
      </c>
      <c r="AQ69">
        <v>0</v>
      </c>
      <c r="AR69">
        <v>12.338304000000001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0.27939999999999998</v>
      </c>
      <c r="AY69">
        <v>0</v>
      </c>
      <c r="AZ69">
        <v>0</v>
      </c>
      <c r="BA69">
        <v>23.068938582455175</v>
      </c>
      <c r="BB69">
        <f t="shared" si="1"/>
        <v>647.53976049470941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25.89162789680805</v>
      </c>
      <c r="L70">
        <v>17.999094829881262</v>
      </c>
      <c r="M70">
        <v>0</v>
      </c>
      <c r="N70">
        <v>30.005096448925904</v>
      </c>
      <c r="O70">
        <v>50.373469558663437</v>
      </c>
      <c r="P70">
        <v>67.649317147192718</v>
      </c>
      <c r="Q70">
        <v>1.5528129406307976</v>
      </c>
      <c r="R70">
        <v>3.3140919411640288</v>
      </c>
      <c r="S70">
        <v>2.0711257016248155</v>
      </c>
      <c r="T70">
        <v>0</v>
      </c>
      <c r="U70">
        <v>292.42233949945592</v>
      </c>
      <c r="V70">
        <v>0</v>
      </c>
      <c r="W70">
        <v>4.9197947761194039</v>
      </c>
      <c r="X70">
        <v>14.999137463786912</v>
      </c>
      <c r="Y70">
        <v>0</v>
      </c>
      <c r="Z70">
        <v>0</v>
      </c>
      <c r="AA70">
        <v>10.705612319999998</v>
      </c>
      <c r="AB70">
        <v>10.035570480000001</v>
      </c>
      <c r="AC70">
        <v>7.3819532319999999</v>
      </c>
      <c r="AD70">
        <v>9.2942918000000017</v>
      </c>
      <c r="AE70">
        <v>12.556885224</v>
      </c>
      <c r="AF70">
        <v>0</v>
      </c>
      <c r="AG70">
        <v>0</v>
      </c>
      <c r="AH70">
        <v>38.846886999999995</v>
      </c>
      <c r="AI70">
        <v>7.4368659999999993</v>
      </c>
      <c r="AJ70">
        <v>0</v>
      </c>
      <c r="AK70">
        <v>13.05315</v>
      </c>
      <c r="AL70">
        <v>20.155329999999999</v>
      </c>
      <c r="AM70">
        <v>1.3203047619047616</v>
      </c>
      <c r="AN70">
        <v>0</v>
      </c>
      <c r="AO70">
        <v>5.301995999999999</v>
      </c>
      <c r="AP70">
        <v>2.6029919999999995</v>
      </c>
      <c r="AQ70">
        <v>0</v>
      </c>
      <c r="AR70">
        <v>12.338304000000001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0.27939999999999998</v>
      </c>
      <c r="AY70">
        <v>0</v>
      </c>
      <c r="AZ70">
        <v>0</v>
      </c>
      <c r="BA70">
        <v>23.068962250875906</v>
      </c>
      <c r="BB70">
        <f t="shared" si="1"/>
        <v>647.54042405328221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25.891361310356892</v>
      </c>
      <c r="L71">
        <v>18.444263123867149</v>
      </c>
      <c r="M71">
        <v>0</v>
      </c>
      <c r="N71">
        <v>30.005096448925904</v>
      </c>
      <c r="O71">
        <v>50.373469558663437</v>
      </c>
      <c r="P71">
        <v>68.01916547196862</v>
      </c>
      <c r="Q71">
        <v>2.5274807424400412</v>
      </c>
      <c r="R71">
        <v>5.3949976549707612</v>
      </c>
      <c r="S71">
        <v>3.1371152065491179</v>
      </c>
      <c r="T71">
        <v>0</v>
      </c>
      <c r="U71">
        <v>292.42233949945592</v>
      </c>
      <c r="V71">
        <v>1.615895765472313</v>
      </c>
      <c r="W71">
        <v>4.9197947761194039</v>
      </c>
      <c r="X71">
        <v>14.999137463786912</v>
      </c>
      <c r="Y71">
        <v>0</v>
      </c>
      <c r="Z71">
        <v>0</v>
      </c>
      <c r="AA71">
        <v>10.705612319999998</v>
      </c>
      <c r="AB71">
        <v>10.035570480000001</v>
      </c>
      <c r="AC71">
        <v>7.3819532319999999</v>
      </c>
      <c r="AD71">
        <v>9.2942918000000017</v>
      </c>
      <c r="AE71">
        <v>12.556885224</v>
      </c>
      <c r="AF71">
        <v>0</v>
      </c>
      <c r="AG71">
        <v>0</v>
      </c>
      <c r="AH71">
        <v>38.846886999999995</v>
      </c>
      <c r="AI71">
        <v>7.4368659999999993</v>
      </c>
      <c r="AJ71">
        <v>0</v>
      </c>
      <c r="AK71">
        <v>13.05315</v>
      </c>
      <c r="AL71">
        <v>20.155329999999999</v>
      </c>
      <c r="AM71">
        <v>2.6744634920634915</v>
      </c>
      <c r="AN71">
        <v>0</v>
      </c>
      <c r="AO71">
        <v>5.301995999999999</v>
      </c>
      <c r="AP71">
        <v>1.62687</v>
      </c>
      <c r="AQ71">
        <v>0</v>
      </c>
      <c r="AR71">
        <v>12.338304000000001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23.297752082432677</v>
      </c>
      <c r="BB71">
        <f t="shared" si="1"/>
        <v>653.96247977020755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25.889770818754375</v>
      </c>
      <c r="L72">
        <v>18.444263123867149</v>
      </c>
      <c r="M72">
        <v>0</v>
      </c>
      <c r="N72">
        <v>30.005096448925904</v>
      </c>
      <c r="O72">
        <v>50.373469558663437</v>
      </c>
      <c r="P72">
        <v>68.01916547196862</v>
      </c>
      <c r="Q72">
        <v>2.5274807424400412</v>
      </c>
      <c r="R72">
        <v>5.3949976549707612</v>
      </c>
      <c r="S72">
        <v>3.1371152065491179</v>
      </c>
      <c r="T72">
        <v>0</v>
      </c>
      <c r="U72">
        <v>292.42233949945592</v>
      </c>
      <c r="V72">
        <v>1.615895765472313</v>
      </c>
      <c r="W72">
        <v>4.9197947761194039</v>
      </c>
      <c r="X72">
        <v>14.999137463786912</v>
      </c>
      <c r="Y72">
        <v>0</v>
      </c>
      <c r="Z72">
        <v>0</v>
      </c>
      <c r="AA72">
        <v>10.705612319999998</v>
      </c>
      <c r="AB72">
        <v>10.035570480000001</v>
      </c>
      <c r="AC72">
        <v>7.3819532319999999</v>
      </c>
      <c r="AD72">
        <v>9.2942918000000017</v>
      </c>
      <c r="AE72">
        <v>12.556885224</v>
      </c>
      <c r="AF72">
        <v>0</v>
      </c>
      <c r="AG72">
        <v>0</v>
      </c>
      <c r="AH72">
        <v>38.846886999999995</v>
      </c>
      <c r="AI72">
        <v>7.4368659999999993</v>
      </c>
      <c r="AJ72">
        <v>0</v>
      </c>
      <c r="AK72">
        <v>13.05315</v>
      </c>
      <c r="AL72">
        <v>20.155329999999999</v>
      </c>
      <c r="AM72">
        <v>2.6744634920634915</v>
      </c>
      <c r="AN72">
        <v>0</v>
      </c>
      <c r="AO72">
        <v>5.301995999999999</v>
      </c>
      <c r="AP72">
        <v>1.3014959999999998</v>
      </c>
      <c r="AQ72">
        <v>0</v>
      </c>
      <c r="AR72">
        <v>12.338304000000001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23.286504647334013</v>
      </c>
      <c r="BB72">
        <f t="shared" si="1"/>
        <v>653.64676271370365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25.891361310356892</v>
      </c>
      <c r="L73">
        <v>18.267694807463904</v>
      </c>
      <c r="M73">
        <v>0</v>
      </c>
      <c r="N73">
        <v>30.005096448925904</v>
      </c>
      <c r="O73">
        <v>50.373469558663437</v>
      </c>
      <c r="P73">
        <v>68.01916547196862</v>
      </c>
      <c r="Q73">
        <v>2.5261135321100912</v>
      </c>
      <c r="R73">
        <v>5.448178214389185</v>
      </c>
      <c r="S73">
        <v>3.1681474029850749</v>
      </c>
      <c r="T73">
        <v>0</v>
      </c>
      <c r="U73">
        <v>292.42233949945592</v>
      </c>
      <c r="V73">
        <v>1.56</v>
      </c>
      <c r="W73">
        <v>5.0007921382289409</v>
      </c>
      <c r="X73">
        <v>14.999137463786912</v>
      </c>
      <c r="Y73">
        <v>0</v>
      </c>
      <c r="Z73">
        <v>0</v>
      </c>
      <c r="AA73">
        <v>10.705612319999998</v>
      </c>
      <c r="AB73">
        <v>10.035570480000001</v>
      </c>
      <c r="AC73">
        <v>7.3819532319999999</v>
      </c>
      <c r="AD73">
        <v>9.2942918000000017</v>
      </c>
      <c r="AE73">
        <v>12.556885224</v>
      </c>
      <c r="AF73">
        <v>0</v>
      </c>
      <c r="AG73">
        <v>0</v>
      </c>
      <c r="AH73">
        <v>38.846886999999995</v>
      </c>
      <c r="AI73">
        <v>7.4368659999999993</v>
      </c>
      <c r="AJ73">
        <v>0</v>
      </c>
      <c r="AK73">
        <v>13.05315</v>
      </c>
      <c r="AL73">
        <v>20.155329999999999</v>
      </c>
      <c r="AM73">
        <v>2.6744634920634915</v>
      </c>
      <c r="AN73">
        <v>0</v>
      </c>
      <c r="AO73">
        <v>5.301995999999999</v>
      </c>
      <c r="AP73">
        <v>1.3014959999999998</v>
      </c>
      <c r="AQ73">
        <v>0</v>
      </c>
      <c r="AR73">
        <v>12.338304000000001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23.284198552365439</v>
      </c>
      <c r="BB73">
        <f t="shared" si="1"/>
        <v>653.58203812603313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25.889770818754375</v>
      </c>
      <c r="L74">
        <v>18.267694807463904</v>
      </c>
      <c r="M74">
        <v>0</v>
      </c>
      <c r="N74">
        <v>30.005096448925904</v>
      </c>
      <c r="O74">
        <v>50.373469558663437</v>
      </c>
      <c r="P74">
        <v>68.01916547196862</v>
      </c>
      <c r="Q74">
        <v>2.5261135321100912</v>
      </c>
      <c r="R74">
        <v>5.448178214389185</v>
      </c>
      <c r="S74">
        <v>3.1681474029850749</v>
      </c>
      <c r="T74">
        <v>0</v>
      </c>
      <c r="U74">
        <v>292.42233949945592</v>
      </c>
      <c r="V74">
        <v>1.56</v>
      </c>
      <c r="W74">
        <v>5.0007921382289409</v>
      </c>
      <c r="X74">
        <v>14.999137463786912</v>
      </c>
      <c r="Y74">
        <v>0</v>
      </c>
      <c r="Z74">
        <v>0</v>
      </c>
      <c r="AA74">
        <v>10.705612319999998</v>
      </c>
      <c r="AB74">
        <v>10.035570480000001</v>
      </c>
      <c r="AC74">
        <v>7.3819532319999999</v>
      </c>
      <c r="AD74">
        <v>9.2942918000000017</v>
      </c>
      <c r="AE74">
        <v>12.556885224</v>
      </c>
      <c r="AF74">
        <v>0</v>
      </c>
      <c r="AG74">
        <v>0</v>
      </c>
      <c r="AH74">
        <v>38.846886999999995</v>
      </c>
      <c r="AI74">
        <v>7.4368659999999993</v>
      </c>
      <c r="AJ74">
        <v>0</v>
      </c>
      <c r="AK74">
        <v>13.05315</v>
      </c>
      <c r="AL74">
        <v>20.155329999999999</v>
      </c>
      <c r="AM74">
        <v>4.0137264761904756</v>
      </c>
      <c r="AN74">
        <v>0</v>
      </c>
      <c r="AO74">
        <v>5.301995999999999</v>
      </c>
      <c r="AP74">
        <v>1.3014959999999998</v>
      </c>
      <c r="AQ74">
        <v>0</v>
      </c>
      <c r="AR74">
        <v>12.338304000000001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23.330214484441377</v>
      </c>
      <c r="BB74">
        <f t="shared" si="1"/>
        <v>654.8736946864816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25.891361310356892</v>
      </c>
      <c r="L75">
        <v>18.413458975468078</v>
      </c>
      <c r="M75">
        <v>0</v>
      </c>
      <c r="N75">
        <v>30.005096448925904</v>
      </c>
      <c r="O75">
        <v>50.373469558663437</v>
      </c>
      <c r="P75">
        <v>68.01916547196862</v>
      </c>
      <c r="Q75">
        <v>2.2586546030267751</v>
      </c>
      <c r="R75">
        <v>5.4177587771844662</v>
      </c>
      <c r="S75">
        <v>3.1696150406639005</v>
      </c>
      <c r="T75">
        <v>0</v>
      </c>
      <c r="U75">
        <v>292.42233949945592</v>
      </c>
      <c r="V75">
        <v>0</v>
      </c>
      <c r="W75">
        <v>11.558701221166894</v>
      </c>
      <c r="X75">
        <v>37.468931043879643</v>
      </c>
      <c r="Y75">
        <v>0</v>
      </c>
      <c r="Z75">
        <v>0</v>
      </c>
      <c r="AA75">
        <v>10.705612319999998</v>
      </c>
      <c r="AB75">
        <v>10.035570480000001</v>
      </c>
      <c r="AC75">
        <v>7.3819532319999999</v>
      </c>
      <c r="AD75">
        <v>9.2942918000000017</v>
      </c>
      <c r="AE75">
        <v>12.556885224</v>
      </c>
      <c r="AF75">
        <v>0</v>
      </c>
      <c r="AG75">
        <v>0</v>
      </c>
      <c r="AH75">
        <v>38.846886999999995</v>
      </c>
      <c r="AI75">
        <v>0</v>
      </c>
      <c r="AJ75">
        <v>0</v>
      </c>
      <c r="AK75">
        <v>13.05315</v>
      </c>
      <c r="AL75">
        <v>20.155329999999999</v>
      </c>
      <c r="AM75">
        <v>4.0137264761904756</v>
      </c>
      <c r="AN75">
        <v>0</v>
      </c>
      <c r="AO75">
        <v>5.301995999999999</v>
      </c>
      <c r="AP75">
        <v>2.928366</v>
      </c>
      <c r="AQ75">
        <v>0</v>
      </c>
      <c r="AR75">
        <v>13.600175999999998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24.113520335997993</v>
      </c>
      <c r="BB75">
        <f t="shared" si="1"/>
        <v>676.86091142895305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25.889770818754375</v>
      </c>
      <c r="L76">
        <v>18.413458975468078</v>
      </c>
      <c r="M76">
        <v>0</v>
      </c>
      <c r="N76">
        <v>30.005096448925904</v>
      </c>
      <c r="O76">
        <v>50.373469558663437</v>
      </c>
      <c r="P76">
        <v>68.01916547196862</v>
      </c>
      <c r="Q76">
        <v>2.2586546030267751</v>
      </c>
      <c r="R76">
        <v>5.4177587771844662</v>
      </c>
      <c r="S76">
        <v>3.1696150406639005</v>
      </c>
      <c r="T76">
        <v>0</v>
      </c>
      <c r="U76">
        <v>292.42233949945592</v>
      </c>
      <c r="V76">
        <v>0</v>
      </c>
      <c r="W76">
        <v>11.558701221166894</v>
      </c>
      <c r="X76">
        <v>37.468931043879643</v>
      </c>
      <c r="Y76">
        <v>0</v>
      </c>
      <c r="Z76">
        <v>0</v>
      </c>
      <c r="AA76">
        <v>10.705612319999998</v>
      </c>
      <c r="AB76">
        <v>10.035570480000001</v>
      </c>
      <c r="AC76">
        <v>7.3819532319999999</v>
      </c>
      <c r="AD76">
        <v>9.2942918000000017</v>
      </c>
      <c r="AE76">
        <v>12.556885224</v>
      </c>
      <c r="AF76">
        <v>0</v>
      </c>
      <c r="AG76">
        <v>0</v>
      </c>
      <c r="AH76">
        <v>38.846886999999995</v>
      </c>
      <c r="AI76">
        <v>0</v>
      </c>
      <c r="AJ76">
        <v>0</v>
      </c>
      <c r="AK76">
        <v>13.05315</v>
      </c>
      <c r="AL76">
        <v>20.155329999999999</v>
      </c>
      <c r="AM76">
        <v>4.0137264761904756</v>
      </c>
      <c r="AN76">
        <v>0</v>
      </c>
      <c r="AO76">
        <v>5.301995999999999</v>
      </c>
      <c r="AP76">
        <v>2.928366</v>
      </c>
      <c r="AQ76">
        <v>0</v>
      </c>
      <c r="AR76">
        <v>13.600175999999998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24.113465664899326</v>
      </c>
      <c r="BB76">
        <f t="shared" si="1"/>
        <v>676.85937560844934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25.890750809203045</v>
      </c>
      <c r="L77">
        <v>18.413553228035539</v>
      </c>
      <c r="M77">
        <v>0</v>
      </c>
      <c r="N77">
        <v>30.005096448925904</v>
      </c>
      <c r="O77">
        <v>50.373469558663437</v>
      </c>
      <c r="P77">
        <v>68.01916547196862</v>
      </c>
      <c r="Q77">
        <v>2</v>
      </c>
      <c r="R77">
        <v>5.1997297116843697</v>
      </c>
      <c r="S77">
        <v>3.1587502620632275</v>
      </c>
      <c r="T77">
        <v>0</v>
      </c>
      <c r="U77">
        <v>292.42233949945592</v>
      </c>
      <c r="V77">
        <v>0</v>
      </c>
      <c r="W77">
        <v>11.558701221166894</v>
      </c>
      <c r="X77">
        <v>37.468931043879643</v>
      </c>
      <c r="Y77">
        <v>0</v>
      </c>
      <c r="Z77">
        <v>0</v>
      </c>
      <c r="AA77">
        <v>10.705612319999998</v>
      </c>
      <c r="AB77">
        <v>10.035570480000001</v>
      </c>
      <c r="AC77">
        <v>0</v>
      </c>
      <c r="AD77">
        <v>9.2942918000000017</v>
      </c>
      <c r="AE77">
        <v>12.556885224</v>
      </c>
      <c r="AF77">
        <v>0</v>
      </c>
      <c r="AG77">
        <v>0</v>
      </c>
      <c r="AH77">
        <v>38.846886999999995</v>
      </c>
      <c r="AI77">
        <v>0</v>
      </c>
      <c r="AJ77">
        <v>0</v>
      </c>
      <c r="AK77">
        <v>13.05315</v>
      </c>
      <c r="AL77">
        <v>20.155329999999999</v>
      </c>
      <c r="AM77">
        <v>4.0137264761904756</v>
      </c>
      <c r="AN77">
        <v>0</v>
      </c>
      <c r="AO77">
        <v>5.301995999999999</v>
      </c>
      <c r="AP77">
        <v>2.928366</v>
      </c>
      <c r="AQ77">
        <v>0</v>
      </c>
      <c r="AR77">
        <v>13.600175999999998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23.84279160470987</v>
      </c>
      <c r="BB77">
        <f t="shared" si="1"/>
        <v>669.26162223252732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25.891314430714914</v>
      </c>
      <c r="L78">
        <v>18.329947522519973</v>
      </c>
      <c r="M78">
        <v>0</v>
      </c>
      <c r="N78">
        <v>30.005096448925904</v>
      </c>
      <c r="O78">
        <v>50.373469558663437</v>
      </c>
      <c r="P78">
        <v>68.01916547196862</v>
      </c>
      <c r="Q78">
        <v>2</v>
      </c>
      <c r="R78">
        <v>4.1400942857142864</v>
      </c>
      <c r="S78">
        <v>3.1101646753246754</v>
      </c>
      <c r="T78">
        <v>0</v>
      </c>
      <c r="U78">
        <v>292.42233949945592</v>
      </c>
      <c r="V78">
        <v>0</v>
      </c>
      <c r="W78">
        <v>11.558701221166894</v>
      </c>
      <c r="X78">
        <v>37.468931043879643</v>
      </c>
      <c r="Y78">
        <v>0</v>
      </c>
      <c r="Z78">
        <v>0</v>
      </c>
      <c r="AA78">
        <v>10.705612319999998</v>
      </c>
      <c r="AB78">
        <v>10.035570480000001</v>
      </c>
      <c r="AC78">
        <v>0</v>
      </c>
      <c r="AD78">
        <v>9.2942918000000017</v>
      </c>
      <c r="AE78">
        <v>12.556885224</v>
      </c>
      <c r="AF78">
        <v>0</v>
      </c>
      <c r="AG78">
        <v>0</v>
      </c>
      <c r="AH78">
        <v>38.846886999999995</v>
      </c>
      <c r="AI78">
        <v>0</v>
      </c>
      <c r="AJ78">
        <v>0</v>
      </c>
      <c r="AK78">
        <v>13.05315</v>
      </c>
      <c r="AL78">
        <v>20.155329999999999</v>
      </c>
      <c r="AM78">
        <v>4.0137264761904756</v>
      </c>
      <c r="AN78">
        <v>0</v>
      </c>
      <c r="AO78">
        <v>5.301995999999999</v>
      </c>
      <c r="AP78">
        <v>2.928366</v>
      </c>
      <c r="AQ78">
        <v>0</v>
      </c>
      <c r="AR78">
        <v>13.600175999999998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23.801812080028032</v>
      </c>
      <c r="BB78">
        <f t="shared" si="1"/>
        <v>668.11133866049681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25.766631138691316</v>
      </c>
      <c r="L79">
        <v>18.28916849762939</v>
      </c>
      <c r="M79">
        <v>0</v>
      </c>
      <c r="N79">
        <v>30.005096448925904</v>
      </c>
      <c r="O79">
        <v>50.373469558663437</v>
      </c>
      <c r="P79">
        <v>68.01916547196862</v>
      </c>
      <c r="Q79">
        <v>2</v>
      </c>
      <c r="R79">
        <v>4</v>
      </c>
      <c r="S79">
        <v>3.0000000000000004</v>
      </c>
      <c r="T79">
        <v>0</v>
      </c>
      <c r="U79">
        <v>292.42233949945592</v>
      </c>
      <c r="V79">
        <v>0</v>
      </c>
      <c r="W79">
        <v>5.0007921382289409</v>
      </c>
      <c r="X79">
        <v>14.999137463786912</v>
      </c>
      <c r="Y79">
        <v>0</v>
      </c>
      <c r="Z79">
        <v>0</v>
      </c>
      <c r="AA79">
        <v>10.705612319999998</v>
      </c>
      <c r="AB79">
        <v>10.035570480000001</v>
      </c>
      <c r="AC79">
        <v>0</v>
      </c>
      <c r="AD79">
        <v>9.7975927999999985</v>
      </c>
      <c r="AE79">
        <v>12.556885224</v>
      </c>
      <c r="AF79">
        <v>0</v>
      </c>
      <c r="AG79">
        <v>0</v>
      </c>
      <c r="AH79">
        <v>39.279855400000002</v>
      </c>
      <c r="AI79">
        <v>0</v>
      </c>
      <c r="AJ79">
        <v>0</v>
      </c>
      <c r="AK79">
        <v>13.05315</v>
      </c>
      <c r="AL79">
        <v>20.155329999999999</v>
      </c>
      <c r="AM79">
        <v>4.0137264761904756</v>
      </c>
      <c r="AN79">
        <v>0</v>
      </c>
      <c r="AO79">
        <v>5.301995999999999</v>
      </c>
      <c r="AP79">
        <v>2.765679</v>
      </c>
      <c r="AQ79">
        <v>0</v>
      </c>
      <c r="AR79">
        <v>12.338304000000001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22.772161061707667</v>
      </c>
      <c r="BB79">
        <f t="shared" si="1"/>
        <v>639.20927613783317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25.766657764737261</v>
      </c>
      <c r="L80">
        <v>18.28916849762939</v>
      </c>
      <c r="M80">
        <v>0</v>
      </c>
      <c r="N80">
        <v>30.005096448925904</v>
      </c>
      <c r="O80">
        <v>50.373469558663437</v>
      </c>
      <c r="P80">
        <v>68.01916547196862</v>
      </c>
      <c r="Q80">
        <v>2</v>
      </c>
      <c r="R80">
        <v>4</v>
      </c>
      <c r="S80">
        <v>3.0000000000000004</v>
      </c>
      <c r="T80">
        <v>0</v>
      </c>
      <c r="U80">
        <v>292.42233949945592</v>
      </c>
      <c r="V80">
        <v>0</v>
      </c>
      <c r="W80">
        <v>5.0007921382289409</v>
      </c>
      <c r="X80">
        <v>14.999137463786912</v>
      </c>
      <c r="Y80">
        <v>0</v>
      </c>
      <c r="Z80">
        <v>0</v>
      </c>
      <c r="AA80">
        <v>10.705612319999998</v>
      </c>
      <c r="AB80">
        <v>10.035570480000001</v>
      </c>
      <c r="AC80">
        <v>0</v>
      </c>
      <c r="AD80">
        <v>9.7975927999999985</v>
      </c>
      <c r="AE80">
        <v>12.556885224</v>
      </c>
      <c r="AF80">
        <v>0</v>
      </c>
      <c r="AG80">
        <v>0</v>
      </c>
      <c r="AH80">
        <v>39.279855400000002</v>
      </c>
      <c r="AI80">
        <v>0</v>
      </c>
      <c r="AJ80">
        <v>0</v>
      </c>
      <c r="AK80">
        <v>13.05315</v>
      </c>
      <c r="AL80">
        <v>20.155329999999999</v>
      </c>
      <c r="AM80">
        <v>4.0137264761904756</v>
      </c>
      <c r="AN80">
        <v>0</v>
      </c>
      <c r="AO80">
        <v>5.301995999999999</v>
      </c>
      <c r="AP80">
        <v>2.765679</v>
      </c>
      <c r="AQ80">
        <v>0</v>
      </c>
      <c r="AR80">
        <v>12.338304000000001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22.77216200383619</v>
      </c>
      <c r="BB80">
        <f t="shared" si="1"/>
        <v>639.20930182175061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25.766902766002843</v>
      </c>
      <c r="L81">
        <v>18.28916849762939</v>
      </c>
      <c r="M81">
        <v>0</v>
      </c>
      <c r="N81">
        <v>30.005096448925904</v>
      </c>
      <c r="O81">
        <v>50.373469558663437</v>
      </c>
      <c r="P81">
        <v>68.01916547196862</v>
      </c>
      <c r="Q81">
        <v>2</v>
      </c>
      <c r="R81">
        <v>4</v>
      </c>
      <c r="S81">
        <v>3.0000000000000004</v>
      </c>
      <c r="T81">
        <v>0</v>
      </c>
      <c r="U81">
        <v>292.42233949945592</v>
      </c>
      <c r="V81">
        <v>5.2653999999999996</v>
      </c>
      <c r="W81">
        <v>5.0983792477302208</v>
      </c>
      <c r="X81">
        <v>14.999137463786912</v>
      </c>
      <c r="Y81">
        <v>0</v>
      </c>
      <c r="Z81">
        <v>0</v>
      </c>
      <c r="AA81">
        <v>10.705612319999998</v>
      </c>
      <c r="AB81">
        <v>0</v>
      </c>
      <c r="AC81">
        <v>0</v>
      </c>
      <c r="AD81">
        <v>9.7975927999999985</v>
      </c>
      <c r="AE81">
        <v>12.556885224</v>
      </c>
      <c r="AF81">
        <v>0</v>
      </c>
      <c r="AG81">
        <v>0</v>
      </c>
      <c r="AH81">
        <v>39.279855400000002</v>
      </c>
      <c r="AI81">
        <v>0</v>
      </c>
      <c r="AJ81">
        <v>0</v>
      </c>
      <c r="AK81">
        <v>13.05315</v>
      </c>
      <c r="AL81">
        <v>20.155329999999999</v>
      </c>
      <c r="AM81">
        <v>4.0137264761904756</v>
      </c>
      <c r="AN81">
        <v>0</v>
      </c>
      <c r="AO81">
        <v>5.0779679999999994</v>
      </c>
      <c r="AP81">
        <v>2.765679</v>
      </c>
      <c r="AQ81">
        <v>0</v>
      </c>
      <c r="AR81">
        <v>12.338304000000001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22.60372714311087</v>
      </c>
      <c r="BB81">
        <f t="shared" si="1"/>
        <v>634.48137031324291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25.766929637414425</v>
      </c>
      <c r="L82">
        <v>18.28916849762939</v>
      </c>
      <c r="M82">
        <v>0</v>
      </c>
      <c r="N82">
        <v>30.005096448925904</v>
      </c>
      <c r="O82">
        <v>50.373469558663437</v>
      </c>
      <c r="P82">
        <v>68.01916547196862</v>
      </c>
      <c r="Q82">
        <v>2</v>
      </c>
      <c r="R82">
        <v>4</v>
      </c>
      <c r="S82">
        <v>3.0000000000000004</v>
      </c>
      <c r="T82">
        <v>0</v>
      </c>
      <c r="U82">
        <v>292.42233949945592</v>
      </c>
      <c r="V82">
        <v>5.2653999999999996</v>
      </c>
      <c r="W82">
        <v>5.0983792477302208</v>
      </c>
      <c r="X82">
        <v>14.999137463786912</v>
      </c>
      <c r="Y82">
        <v>0</v>
      </c>
      <c r="Z82">
        <v>0</v>
      </c>
      <c r="AA82">
        <v>10.705612319999998</v>
      </c>
      <c r="AB82">
        <v>0</v>
      </c>
      <c r="AC82">
        <v>0</v>
      </c>
      <c r="AD82">
        <v>9.7975927999999985</v>
      </c>
      <c r="AE82">
        <v>12.556885224</v>
      </c>
      <c r="AF82">
        <v>0</v>
      </c>
      <c r="AG82">
        <v>0</v>
      </c>
      <c r="AH82">
        <v>39.279855400000002</v>
      </c>
      <c r="AI82">
        <v>0</v>
      </c>
      <c r="AJ82">
        <v>0</v>
      </c>
      <c r="AK82">
        <v>13.05315</v>
      </c>
      <c r="AL82">
        <v>20.155329999999999</v>
      </c>
      <c r="AM82">
        <v>4.0137264761904756</v>
      </c>
      <c r="AN82">
        <v>0</v>
      </c>
      <c r="AO82">
        <v>5.0779679999999994</v>
      </c>
      <c r="AP82">
        <v>2.2450806000000001</v>
      </c>
      <c r="AQ82">
        <v>0</v>
      </c>
      <c r="AR82">
        <v>12.338304000000001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22.585819562065407</v>
      </c>
      <c r="BB82">
        <f t="shared" si="1"/>
        <v>633.97870636570008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25.890491615180935</v>
      </c>
      <c r="L83">
        <v>18.28916849762939</v>
      </c>
      <c r="M83">
        <v>0</v>
      </c>
      <c r="N83">
        <v>30.005096448925904</v>
      </c>
      <c r="O83">
        <v>50.373469558663437</v>
      </c>
      <c r="P83">
        <v>68.01916547196862</v>
      </c>
      <c r="Q83">
        <v>1.9976419047619045</v>
      </c>
      <c r="R83">
        <v>4.0694076898203599</v>
      </c>
      <c r="S83">
        <v>2.9942936507936513</v>
      </c>
      <c r="T83">
        <v>0</v>
      </c>
      <c r="U83">
        <v>292.42233949945592</v>
      </c>
      <c r="V83">
        <v>0</v>
      </c>
      <c r="W83">
        <v>5.6656230196703881</v>
      </c>
      <c r="X83">
        <v>15.004332076215993</v>
      </c>
      <c r="Y83">
        <v>0</v>
      </c>
      <c r="Z83">
        <v>0</v>
      </c>
      <c r="AA83">
        <v>10.705612319999998</v>
      </c>
      <c r="AB83">
        <v>0</v>
      </c>
      <c r="AC83">
        <v>0</v>
      </c>
      <c r="AD83">
        <v>9.7975927999999985</v>
      </c>
      <c r="AE83">
        <v>12.556885224</v>
      </c>
      <c r="AF83">
        <v>0</v>
      </c>
      <c r="AG83">
        <v>0</v>
      </c>
      <c r="AH83">
        <v>39.279855400000002</v>
      </c>
      <c r="AI83">
        <v>0</v>
      </c>
      <c r="AJ83">
        <v>0</v>
      </c>
      <c r="AK83">
        <v>13.05315</v>
      </c>
      <c r="AL83">
        <v>20.155329999999999</v>
      </c>
      <c r="AM83">
        <v>4.0137264761904756</v>
      </c>
      <c r="AN83">
        <v>0</v>
      </c>
      <c r="AO83">
        <v>5.0779679999999994</v>
      </c>
      <c r="AP83">
        <v>2.765679</v>
      </c>
      <c r="AQ83">
        <v>0</v>
      </c>
      <c r="AR83">
        <v>13.600175999999998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22.492059258326055</v>
      </c>
      <c r="BB83">
        <f t="shared" si="1"/>
        <v>631.34688067695095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25.89080699973519</v>
      </c>
      <c r="L84">
        <v>18.28916849762939</v>
      </c>
      <c r="M84">
        <v>0</v>
      </c>
      <c r="N84">
        <v>30.005096448925904</v>
      </c>
      <c r="O84">
        <v>50.373469558663437</v>
      </c>
      <c r="P84">
        <v>68.01916547196862</v>
      </c>
      <c r="Q84">
        <v>1.9976419047619045</v>
      </c>
      <c r="R84">
        <v>4.0694076898203599</v>
      </c>
      <c r="S84">
        <v>2.9942936507936513</v>
      </c>
      <c r="T84">
        <v>0</v>
      </c>
      <c r="U84">
        <v>292.42233949945592</v>
      </c>
      <c r="V84">
        <v>0</v>
      </c>
      <c r="W84">
        <v>5.1180291411858558</v>
      </c>
      <c r="X84">
        <v>15.004332076215993</v>
      </c>
      <c r="Y84">
        <v>0</v>
      </c>
      <c r="Z84">
        <v>0</v>
      </c>
      <c r="AA84">
        <v>10.705612319999998</v>
      </c>
      <c r="AB84">
        <v>0</v>
      </c>
      <c r="AC84">
        <v>0</v>
      </c>
      <c r="AD84">
        <v>9.7975927999999985</v>
      </c>
      <c r="AE84">
        <v>12.556885224</v>
      </c>
      <c r="AF84">
        <v>0</v>
      </c>
      <c r="AG84">
        <v>0</v>
      </c>
      <c r="AH84">
        <v>39.279855400000002</v>
      </c>
      <c r="AI84">
        <v>0</v>
      </c>
      <c r="AJ84">
        <v>0</v>
      </c>
      <c r="AK84">
        <v>13.05315</v>
      </c>
      <c r="AL84">
        <v>20.155329999999999</v>
      </c>
      <c r="AM84">
        <v>4.0137264761904756</v>
      </c>
      <c r="AN84">
        <v>0</v>
      </c>
      <c r="AO84">
        <v>5.0779679999999994</v>
      </c>
      <c r="AP84">
        <v>2.765679</v>
      </c>
      <c r="AQ84">
        <v>0</v>
      </c>
      <c r="AR84">
        <v>13.600175999999998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22.473232894350861</v>
      </c>
      <c r="BB84">
        <f t="shared" si="1"/>
        <v>630.81842854699585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25.890491615180935</v>
      </c>
      <c r="L85">
        <v>18.28916849762939</v>
      </c>
      <c r="M85">
        <v>0</v>
      </c>
      <c r="N85">
        <v>30.005096448925904</v>
      </c>
      <c r="O85">
        <v>50.373469558663437</v>
      </c>
      <c r="P85">
        <v>68.01916547196862</v>
      </c>
      <c r="Q85">
        <v>1.9976419047619045</v>
      </c>
      <c r="R85">
        <v>3.9975918392204615</v>
      </c>
      <c r="S85">
        <v>2.9942936507936513</v>
      </c>
      <c r="T85">
        <v>0</v>
      </c>
      <c r="U85">
        <v>292.42233949945592</v>
      </c>
      <c r="V85">
        <v>0</v>
      </c>
      <c r="W85">
        <v>5.1180291411858558</v>
      </c>
      <c r="X85">
        <v>15.004332076215993</v>
      </c>
      <c r="Y85">
        <v>0</v>
      </c>
      <c r="Z85">
        <v>0</v>
      </c>
      <c r="AA85">
        <v>10.705612319999998</v>
      </c>
      <c r="AB85">
        <v>0</v>
      </c>
      <c r="AC85">
        <v>0</v>
      </c>
      <c r="AD85">
        <v>9.7975927999999985</v>
      </c>
      <c r="AE85">
        <v>12.556885224</v>
      </c>
      <c r="AF85">
        <v>0</v>
      </c>
      <c r="AG85">
        <v>0</v>
      </c>
      <c r="AH85">
        <v>39.279855400000002</v>
      </c>
      <c r="AI85">
        <v>0</v>
      </c>
      <c r="AJ85">
        <v>0</v>
      </c>
      <c r="AK85">
        <v>13.05315</v>
      </c>
      <c r="AL85">
        <v>20.155329999999999</v>
      </c>
      <c r="AM85">
        <v>4.0137264761904756</v>
      </c>
      <c r="AN85">
        <v>0</v>
      </c>
      <c r="AO85">
        <v>5.0779679999999994</v>
      </c>
      <c r="AP85">
        <v>2.765679</v>
      </c>
      <c r="AQ85">
        <v>0</v>
      </c>
      <c r="AR85">
        <v>12.338304000000001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22.427342968259868</v>
      </c>
      <c r="BB85">
        <f t="shared" si="1"/>
        <v>629.53031523793265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25.89080699973519</v>
      </c>
      <c r="L86">
        <v>18.28916849762939</v>
      </c>
      <c r="M86">
        <v>0</v>
      </c>
      <c r="N86">
        <v>30.005096448925904</v>
      </c>
      <c r="O86">
        <v>50.373469558663437</v>
      </c>
      <c r="P86">
        <v>68.01916547196862</v>
      </c>
      <c r="Q86">
        <v>1.9976419047619045</v>
      </c>
      <c r="R86">
        <v>3.9975918392204615</v>
      </c>
      <c r="S86">
        <v>2.9942936507936513</v>
      </c>
      <c r="T86">
        <v>0</v>
      </c>
      <c r="U86">
        <v>292.42233949945592</v>
      </c>
      <c r="V86">
        <v>0</v>
      </c>
      <c r="W86">
        <v>5.1180291411858558</v>
      </c>
      <c r="X86">
        <v>15.004332076215993</v>
      </c>
      <c r="Y86">
        <v>0</v>
      </c>
      <c r="Z86">
        <v>0</v>
      </c>
      <c r="AA86">
        <v>10.705612319999998</v>
      </c>
      <c r="AB86">
        <v>0</v>
      </c>
      <c r="AC86">
        <v>0</v>
      </c>
      <c r="AD86">
        <v>9.7975927999999985</v>
      </c>
      <c r="AE86">
        <v>12.556885224</v>
      </c>
      <c r="AF86">
        <v>0</v>
      </c>
      <c r="AG86">
        <v>0</v>
      </c>
      <c r="AH86">
        <v>39.279855400000002</v>
      </c>
      <c r="AI86">
        <v>0</v>
      </c>
      <c r="AJ86">
        <v>0</v>
      </c>
      <c r="AK86">
        <v>13.05315</v>
      </c>
      <c r="AL86">
        <v>20.155329999999999</v>
      </c>
      <c r="AM86">
        <v>4.0137264761904756</v>
      </c>
      <c r="AN86">
        <v>0</v>
      </c>
      <c r="AO86">
        <v>5.0779679999999994</v>
      </c>
      <c r="AP86">
        <v>2.765679</v>
      </c>
      <c r="AQ86">
        <v>0</v>
      </c>
      <c r="AR86">
        <v>12.338304000000001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22.427353837077344</v>
      </c>
      <c r="BB86">
        <f t="shared" si="1"/>
        <v>629.53061975366938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51.792805741591337</v>
      </c>
      <c r="L87">
        <v>65.245191067377064</v>
      </c>
      <c r="M87">
        <v>0</v>
      </c>
      <c r="N87">
        <v>30.005096448925904</v>
      </c>
      <c r="O87">
        <v>50.373469558663437</v>
      </c>
      <c r="P87">
        <v>68.01916547196862</v>
      </c>
      <c r="Q87">
        <v>5.5432976291278573</v>
      </c>
      <c r="R87">
        <v>10.754816215250543</v>
      </c>
      <c r="S87">
        <v>6.7007286214135755</v>
      </c>
      <c r="T87">
        <v>0</v>
      </c>
      <c r="U87">
        <v>292.42233949945592</v>
      </c>
      <c r="V87">
        <v>5.2653999999999996</v>
      </c>
      <c r="W87">
        <v>11.25128501285948</v>
      </c>
      <c r="X87">
        <v>37.468931102941305</v>
      </c>
      <c r="Y87">
        <v>0</v>
      </c>
      <c r="Z87">
        <v>0</v>
      </c>
      <c r="AA87">
        <v>10.705612319999998</v>
      </c>
      <c r="AB87">
        <v>0</v>
      </c>
      <c r="AC87">
        <v>0</v>
      </c>
      <c r="AD87">
        <v>9.2942918000000017</v>
      </c>
      <c r="AE87">
        <v>12.556885224</v>
      </c>
      <c r="AF87">
        <v>0</v>
      </c>
      <c r="AG87">
        <v>0</v>
      </c>
      <c r="AH87">
        <v>38.846886999999995</v>
      </c>
      <c r="AI87">
        <v>0</v>
      </c>
      <c r="AJ87">
        <v>0</v>
      </c>
      <c r="AK87">
        <v>13.05315</v>
      </c>
      <c r="AL87">
        <v>20.155329999999999</v>
      </c>
      <c r="AM87">
        <v>4.0137264761904756</v>
      </c>
      <c r="AN87">
        <v>0</v>
      </c>
      <c r="AO87">
        <v>5.0779679999999994</v>
      </c>
      <c r="AP87">
        <v>2.765679</v>
      </c>
      <c r="AQ87">
        <v>0</v>
      </c>
      <c r="AR87">
        <v>12.338304000000001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26.548277916007475</v>
      </c>
      <c r="BB87">
        <f t="shared" si="1"/>
        <v>745.20401755575813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51.792805741591337</v>
      </c>
      <c r="L88">
        <v>65.245191067377064</v>
      </c>
      <c r="M88">
        <v>0</v>
      </c>
      <c r="N88">
        <v>30.005096448925904</v>
      </c>
      <c r="O88">
        <v>50.373469558663437</v>
      </c>
      <c r="P88">
        <v>68.01916547196862</v>
      </c>
      <c r="Q88">
        <v>5.5432976291278573</v>
      </c>
      <c r="R88">
        <v>10.767986062717771</v>
      </c>
      <c r="S88">
        <v>6.7007286214135755</v>
      </c>
      <c r="T88">
        <v>0</v>
      </c>
      <c r="U88">
        <v>292.42233949945592</v>
      </c>
      <c r="V88">
        <v>5.2653999999999996</v>
      </c>
      <c r="W88">
        <v>11.25128501285948</v>
      </c>
      <c r="X88">
        <v>37.468931102941305</v>
      </c>
      <c r="Y88">
        <v>0</v>
      </c>
      <c r="Z88">
        <v>0</v>
      </c>
      <c r="AA88">
        <v>10.705612319999998</v>
      </c>
      <c r="AB88">
        <v>0</v>
      </c>
      <c r="AC88">
        <v>0</v>
      </c>
      <c r="AD88">
        <v>9.2942918000000017</v>
      </c>
      <c r="AE88">
        <v>12.556885224</v>
      </c>
      <c r="AF88">
        <v>0</v>
      </c>
      <c r="AG88">
        <v>0</v>
      </c>
      <c r="AH88">
        <v>38.846886999999995</v>
      </c>
      <c r="AI88">
        <v>0</v>
      </c>
      <c r="AJ88">
        <v>0</v>
      </c>
      <c r="AK88">
        <v>13.05315</v>
      </c>
      <c r="AL88">
        <v>20.155329999999999</v>
      </c>
      <c r="AM88">
        <v>4.0137264761904756</v>
      </c>
      <c r="AN88">
        <v>0</v>
      </c>
      <c r="AO88">
        <v>5.0779679999999994</v>
      </c>
      <c r="AP88">
        <v>2.765679</v>
      </c>
      <c r="AQ88">
        <v>0</v>
      </c>
      <c r="AR88">
        <v>12.338304000000001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26.548731345672028</v>
      </c>
      <c r="BB88">
        <f t="shared" si="1"/>
        <v>745.21673397356074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51.792805741591337</v>
      </c>
      <c r="L89">
        <v>65.245191067377064</v>
      </c>
      <c r="M89">
        <v>0</v>
      </c>
      <c r="N89">
        <v>30.005096448925904</v>
      </c>
      <c r="O89">
        <v>50.373469558663437</v>
      </c>
      <c r="P89">
        <v>68.01916547196862</v>
      </c>
      <c r="Q89">
        <v>5.5432976291278573</v>
      </c>
      <c r="R89">
        <v>10.767986062717771</v>
      </c>
      <c r="S89">
        <v>6.7007286214135755</v>
      </c>
      <c r="T89">
        <v>0</v>
      </c>
      <c r="U89">
        <v>292.42233949945592</v>
      </c>
      <c r="V89">
        <v>5.2653999999999996</v>
      </c>
      <c r="W89">
        <v>10.947735880797886</v>
      </c>
      <c r="X89">
        <v>37.468931102941305</v>
      </c>
      <c r="Y89">
        <v>0</v>
      </c>
      <c r="Z89">
        <v>0</v>
      </c>
      <c r="AA89">
        <v>10.705612319999998</v>
      </c>
      <c r="AB89">
        <v>0</v>
      </c>
      <c r="AC89">
        <v>0</v>
      </c>
      <c r="AD89">
        <v>9.2942918000000017</v>
      </c>
      <c r="AE89">
        <v>12.556885224</v>
      </c>
      <c r="AF89">
        <v>0</v>
      </c>
      <c r="AG89">
        <v>0</v>
      </c>
      <c r="AH89">
        <v>38.846886999999995</v>
      </c>
      <c r="AI89">
        <v>0</v>
      </c>
      <c r="AJ89">
        <v>0</v>
      </c>
      <c r="AK89">
        <v>13.05315</v>
      </c>
      <c r="AL89">
        <v>20.155329999999999</v>
      </c>
      <c r="AM89">
        <v>4.0137264761904756</v>
      </c>
      <c r="AN89">
        <v>0</v>
      </c>
      <c r="AO89">
        <v>5.0779679999999994</v>
      </c>
      <c r="AP89">
        <v>2.765679</v>
      </c>
      <c r="AQ89">
        <v>0</v>
      </c>
      <c r="AR89">
        <v>12.338304000000001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26.538289407900724</v>
      </c>
      <c r="BB89">
        <f t="shared" si="1"/>
        <v>744.92362677927042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51.792805741591337</v>
      </c>
      <c r="L90">
        <v>65.245191067377064</v>
      </c>
      <c r="M90">
        <v>0</v>
      </c>
      <c r="N90">
        <v>30.005096448925904</v>
      </c>
      <c r="O90">
        <v>50.373469558663437</v>
      </c>
      <c r="P90">
        <v>68.01916547196862</v>
      </c>
      <c r="Q90">
        <v>5.5432976291278573</v>
      </c>
      <c r="R90">
        <v>10.767986062717771</v>
      </c>
      <c r="S90">
        <v>6.7007286214135755</v>
      </c>
      <c r="T90">
        <v>0</v>
      </c>
      <c r="U90">
        <v>292.42233949945592</v>
      </c>
      <c r="V90">
        <v>5.2653999999999996</v>
      </c>
      <c r="W90">
        <v>10.947735880797886</v>
      </c>
      <c r="X90">
        <v>37.468931102941305</v>
      </c>
      <c r="Y90">
        <v>0</v>
      </c>
      <c r="Z90">
        <v>0</v>
      </c>
      <c r="AA90">
        <v>10.705612319999998</v>
      </c>
      <c r="AB90">
        <v>0</v>
      </c>
      <c r="AC90">
        <v>0</v>
      </c>
      <c r="AD90">
        <v>9.2942918000000017</v>
      </c>
      <c r="AE90">
        <v>12.556885224</v>
      </c>
      <c r="AF90">
        <v>0</v>
      </c>
      <c r="AG90">
        <v>0</v>
      </c>
      <c r="AH90">
        <v>38.846886999999995</v>
      </c>
      <c r="AI90">
        <v>0</v>
      </c>
      <c r="AJ90">
        <v>0</v>
      </c>
      <c r="AK90">
        <v>13.05315</v>
      </c>
      <c r="AL90">
        <v>20.155329999999999</v>
      </c>
      <c r="AM90">
        <v>4.0137264761904756</v>
      </c>
      <c r="AN90">
        <v>0</v>
      </c>
      <c r="AO90">
        <v>5.0779679999999994</v>
      </c>
      <c r="AP90">
        <v>2.765679</v>
      </c>
      <c r="AQ90">
        <v>0</v>
      </c>
      <c r="AR90">
        <v>12.338304000000001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26.538289407900724</v>
      </c>
      <c r="BB90">
        <f t="shared" si="1"/>
        <v>744.92362677927042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51.792805741591337</v>
      </c>
      <c r="L91">
        <v>65.245191067377064</v>
      </c>
      <c r="M91">
        <v>0</v>
      </c>
      <c r="N91">
        <v>30.005096448925904</v>
      </c>
      <c r="O91">
        <v>50.373469558663437</v>
      </c>
      <c r="P91">
        <v>68.01916547196862</v>
      </c>
      <c r="Q91">
        <v>5.5432976291278573</v>
      </c>
      <c r="R91">
        <v>10.767986062717771</v>
      </c>
      <c r="S91">
        <v>6.7007286214135755</v>
      </c>
      <c r="T91">
        <v>0</v>
      </c>
      <c r="U91">
        <v>292.42233949945592</v>
      </c>
      <c r="V91">
        <v>5.2653999999999996</v>
      </c>
      <c r="W91">
        <v>10.947735880797886</v>
      </c>
      <c r="X91">
        <v>37.468931102941305</v>
      </c>
      <c r="Y91">
        <v>0</v>
      </c>
      <c r="Z91">
        <v>0</v>
      </c>
      <c r="AA91">
        <v>10.705612319999998</v>
      </c>
      <c r="AB91">
        <v>0</v>
      </c>
      <c r="AC91">
        <v>0</v>
      </c>
      <c r="AD91">
        <v>9.7975927999999985</v>
      </c>
      <c r="AE91">
        <v>12.556885224</v>
      </c>
      <c r="AF91">
        <v>0</v>
      </c>
      <c r="AG91">
        <v>0</v>
      </c>
      <c r="AH91">
        <v>39.279855400000002</v>
      </c>
      <c r="AI91">
        <v>0</v>
      </c>
      <c r="AJ91">
        <v>0</v>
      </c>
      <c r="AK91">
        <v>13.05315</v>
      </c>
      <c r="AL91">
        <v>20.155329999999999</v>
      </c>
      <c r="AM91">
        <v>4.0137264761904756</v>
      </c>
      <c r="AN91">
        <v>0</v>
      </c>
      <c r="AO91">
        <v>5.0779679999999994</v>
      </c>
      <c r="AP91">
        <v>1.3014959999999998</v>
      </c>
      <c r="AQ91">
        <v>0</v>
      </c>
      <c r="AR91">
        <v>12.338304000000001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26.52012942390072</v>
      </c>
      <c r="BB91">
        <f t="shared" si="1"/>
        <v>744.41387316327041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51.792805741591337</v>
      </c>
      <c r="L92">
        <v>65.245191067377064</v>
      </c>
      <c r="M92">
        <v>0</v>
      </c>
      <c r="N92">
        <v>30.005096448925904</v>
      </c>
      <c r="O92">
        <v>50.373469558663437</v>
      </c>
      <c r="P92">
        <v>68.01916547196862</v>
      </c>
      <c r="Q92">
        <v>5.5432976291278573</v>
      </c>
      <c r="R92">
        <v>10.767986062717771</v>
      </c>
      <c r="S92">
        <v>6.7007286214135755</v>
      </c>
      <c r="T92">
        <v>0</v>
      </c>
      <c r="U92">
        <v>292.42233949945592</v>
      </c>
      <c r="V92">
        <v>5.2653999999999996</v>
      </c>
      <c r="W92">
        <v>10.947735880797886</v>
      </c>
      <c r="X92">
        <v>37.468931102941305</v>
      </c>
      <c r="Y92">
        <v>0</v>
      </c>
      <c r="Z92">
        <v>0</v>
      </c>
      <c r="AA92">
        <v>10.705612319999998</v>
      </c>
      <c r="AB92">
        <v>0</v>
      </c>
      <c r="AC92">
        <v>0</v>
      </c>
      <c r="AD92">
        <v>9.7975927999999985</v>
      </c>
      <c r="AE92">
        <v>12.556885224</v>
      </c>
      <c r="AF92">
        <v>0</v>
      </c>
      <c r="AG92">
        <v>0</v>
      </c>
      <c r="AH92">
        <v>39.279855400000002</v>
      </c>
      <c r="AI92">
        <v>0</v>
      </c>
      <c r="AJ92">
        <v>0</v>
      </c>
      <c r="AK92">
        <v>13.05315</v>
      </c>
      <c r="AL92">
        <v>20.155329999999999</v>
      </c>
      <c r="AM92">
        <v>4.0137264761904756</v>
      </c>
      <c r="AN92">
        <v>0</v>
      </c>
      <c r="AO92">
        <v>5.0779679999999994</v>
      </c>
      <c r="AP92">
        <v>1.3014959999999998</v>
      </c>
      <c r="AQ92">
        <v>0</v>
      </c>
      <c r="AR92">
        <v>12.338304000000001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26.52012942390072</v>
      </c>
      <c r="BB92">
        <f t="shared" si="1"/>
        <v>744.41387316327041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51.792805741591337</v>
      </c>
      <c r="L93">
        <v>65.245191067377064</v>
      </c>
      <c r="M93">
        <v>0</v>
      </c>
      <c r="N93">
        <v>30.005096448925904</v>
      </c>
      <c r="O93">
        <v>50.373469558663437</v>
      </c>
      <c r="P93">
        <v>68.01916547196862</v>
      </c>
      <c r="Q93">
        <v>5.5432976291278573</v>
      </c>
      <c r="R93">
        <v>10.767986062717771</v>
      </c>
      <c r="S93">
        <v>6.7007286214135755</v>
      </c>
      <c r="T93">
        <v>0</v>
      </c>
      <c r="U93">
        <v>292.42233949945592</v>
      </c>
      <c r="V93">
        <v>5.2653999999999996</v>
      </c>
      <c r="W93">
        <v>10.947735880797886</v>
      </c>
      <c r="X93">
        <v>37.468931102941305</v>
      </c>
      <c r="Y93">
        <v>0</v>
      </c>
      <c r="Z93">
        <v>0</v>
      </c>
      <c r="AA93">
        <v>10.705612319999998</v>
      </c>
      <c r="AB93">
        <v>0</v>
      </c>
      <c r="AC93">
        <v>0</v>
      </c>
      <c r="AD93">
        <v>9.7975927999999985</v>
      </c>
      <c r="AE93">
        <v>12.556885224</v>
      </c>
      <c r="AF93">
        <v>0</v>
      </c>
      <c r="AG93">
        <v>0</v>
      </c>
      <c r="AH93">
        <v>39.279855400000002</v>
      </c>
      <c r="AI93">
        <v>0</v>
      </c>
      <c r="AJ93">
        <v>0</v>
      </c>
      <c r="AK93">
        <v>13.05315</v>
      </c>
      <c r="AL93">
        <v>20.155329999999999</v>
      </c>
      <c r="AM93">
        <v>4.0137264761904756</v>
      </c>
      <c r="AN93">
        <v>0</v>
      </c>
      <c r="AO93">
        <v>5.0779679999999994</v>
      </c>
      <c r="AP93">
        <v>1.3014959999999998</v>
      </c>
      <c r="AQ93">
        <v>0</v>
      </c>
      <c r="AR93">
        <v>12.338304000000001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26.52012942390072</v>
      </c>
      <c r="BB93">
        <f t="shared" si="1"/>
        <v>744.41387316327041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51.792805741591337</v>
      </c>
      <c r="L94">
        <v>65.245191067377064</v>
      </c>
      <c r="M94">
        <v>0</v>
      </c>
      <c r="N94">
        <v>30.005096448925904</v>
      </c>
      <c r="O94">
        <v>50.373469558663437</v>
      </c>
      <c r="P94">
        <v>68.01916547196862</v>
      </c>
      <c r="Q94">
        <v>5.5432976291278573</v>
      </c>
      <c r="R94">
        <v>10.767986062717771</v>
      </c>
      <c r="S94">
        <v>6.7007286214135755</v>
      </c>
      <c r="T94">
        <v>0</v>
      </c>
      <c r="U94">
        <v>292.42233949945592</v>
      </c>
      <c r="V94">
        <v>5.2653999999999996</v>
      </c>
      <c r="W94">
        <v>10.947735880797886</v>
      </c>
      <c r="X94">
        <v>37.468931102941305</v>
      </c>
      <c r="Y94">
        <v>0</v>
      </c>
      <c r="Z94">
        <v>0</v>
      </c>
      <c r="AA94">
        <v>10.705612319999998</v>
      </c>
      <c r="AB94">
        <v>0</v>
      </c>
      <c r="AC94">
        <v>0</v>
      </c>
      <c r="AD94">
        <v>9.7975927999999985</v>
      </c>
      <c r="AE94">
        <v>12.556885224</v>
      </c>
      <c r="AF94">
        <v>0</v>
      </c>
      <c r="AG94">
        <v>0</v>
      </c>
      <c r="AH94">
        <v>39.279855400000002</v>
      </c>
      <c r="AI94">
        <v>0</v>
      </c>
      <c r="AJ94">
        <v>0</v>
      </c>
      <c r="AK94">
        <v>13.05315</v>
      </c>
      <c r="AL94">
        <v>20.155329999999999</v>
      </c>
      <c r="AM94">
        <v>4.0137264761904756</v>
      </c>
      <c r="AN94">
        <v>0</v>
      </c>
      <c r="AO94">
        <v>5.0779679999999994</v>
      </c>
      <c r="AP94">
        <v>0.84597239999999985</v>
      </c>
      <c r="AQ94">
        <v>0</v>
      </c>
      <c r="AR94">
        <v>12.338304000000001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26.504459401900718</v>
      </c>
      <c r="BB94">
        <f t="shared" si="1"/>
        <v>743.97401958527041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51.792805741591337</v>
      </c>
      <c r="L95">
        <v>65.245191067377064</v>
      </c>
      <c r="M95">
        <v>0</v>
      </c>
      <c r="N95">
        <v>30.005096448925904</v>
      </c>
      <c r="O95">
        <v>50.373469558663437</v>
      </c>
      <c r="P95">
        <v>68.01916547196862</v>
      </c>
      <c r="Q95">
        <v>5.5432976291278573</v>
      </c>
      <c r="R95">
        <v>10.767986062717771</v>
      </c>
      <c r="S95">
        <v>6.7007286214135755</v>
      </c>
      <c r="T95">
        <v>0</v>
      </c>
      <c r="U95">
        <v>292.42233949945592</v>
      </c>
      <c r="V95">
        <v>5.2653999999999996</v>
      </c>
      <c r="W95">
        <v>10.947735880797886</v>
      </c>
      <c r="X95">
        <v>37.468931102941305</v>
      </c>
      <c r="Y95">
        <v>0</v>
      </c>
      <c r="Z95">
        <v>0</v>
      </c>
      <c r="AA95">
        <v>10.705612319999998</v>
      </c>
      <c r="AB95">
        <v>0</v>
      </c>
      <c r="AC95">
        <v>0</v>
      </c>
      <c r="AD95">
        <v>9.2942918000000017</v>
      </c>
      <c r="AE95">
        <v>12.556885224</v>
      </c>
      <c r="AF95">
        <v>0</v>
      </c>
      <c r="AG95">
        <v>0</v>
      </c>
      <c r="AH95">
        <v>38.846886999999995</v>
      </c>
      <c r="AI95">
        <v>0</v>
      </c>
      <c r="AJ95">
        <v>0</v>
      </c>
      <c r="AK95">
        <v>13.05315</v>
      </c>
      <c r="AL95">
        <v>20.155329999999999</v>
      </c>
      <c r="AM95">
        <v>4.0137264761904756</v>
      </c>
      <c r="AN95">
        <v>0</v>
      </c>
      <c r="AO95">
        <v>5.0779679999999994</v>
      </c>
      <c r="AP95">
        <v>2.3101553999999997</v>
      </c>
      <c r="AQ95">
        <v>0</v>
      </c>
      <c r="AR95">
        <v>12.338304000000001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26.522619385900725</v>
      </c>
      <c r="BB95">
        <f t="shared" si="1"/>
        <v>744.48377320127042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51.792805741591337</v>
      </c>
      <c r="L96">
        <v>65.245191067377064</v>
      </c>
      <c r="M96">
        <v>0</v>
      </c>
      <c r="N96">
        <v>30.005096448925904</v>
      </c>
      <c r="O96">
        <v>50.373469558663437</v>
      </c>
      <c r="P96">
        <v>68.01916547196862</v>
      </c>
      <c r="Q96">
        <v>5.5432976291278573</v>
      </c>
      <c r="R96">
        <v>10.767986062717771</v>
      </c>
      <c r="S96">
        <v>6.7007286214135755</v>
      </c>
      <c r="T96">
        <v>0</v>
      </c>
      <c r="U96">
        <v>292.42233949945592</v>
      </c>
      <c r="V96">
        <v>5.2653999999999996</v>
      </c>
      <c r="W96">
        <v>10.947735880797886</v>
      </c>
      <c r="X96">
        <v>37.468931102941305</v>
      </c>
      <c r="Y96">
        <v>0</v>
      </c>
      <c r="Z96">
        <v>0</v>
      </c>
      <c r="AA96">
        <v>10.705612319999998</v>
      </c>
      <c r="AB96">
        <v>0</v>
      </c>
      <c r="AC96">
        <v>0</v>
      </c>
      <c r="AD96">
        <v>9.2942918000000017</v>
      </c>
      <c r="AE96">
        <v>12.556885224</v>
      </c>
      <c r="AF96">
        <v>0</v>
      </c>
      <c r="AG96">
        <v>0</v>
      </c>
      <c r="AH96">
        <v>38.846886999999995</v>
      </c>
      <c r="AI96">
        <v>0</v>
      </c>
      <c r="AJ96">
        <v>0</v>
      </c>
      <c r="AK96">
        <v>13.05315</v>
      </c>
      <c r="AL96">
        <v>20.155329999999999</v>
      </c>
      <c r="AM96">
        <v>4.0137264761904756</v>
      </c>
      <c r="AN96">
        <v>0</v>
      </c>
      <c r="AO96">
        <v>5.0779679999999994</v>
      </c>
      <c r="AP96">
        <v>2.3101553999999997</v>
      </c>
      <c r="AQ96">
        <v>0</v>
      </c>
      <c r="AR96">
        <v>12.338304000000001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26.522619385900725</v>
      </c>
      <c r="BB96">
        <f t="shared" si="1"/>
        <v>744.48377320127042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51.792805741591337</v>
      </c>
      <c r="L97">
        <v>65.245191067377064</v>
      </c>
      <c r="M97">
        <v>0</v>
      </c>
      <c r="N97">
        <v>30.005096448925904</v>
      </c>
      <c r="O97">
        <v>50.373469558663437</v>
      </c>
      <c r="P97">
        <v>68.01916547196862</v>
      </c>
      <c r="Q97">
        <v>5.5432976291278573</v>
      </c>
      <c r="R97">
        <v>10.767986062717771</v>
      </c>
      <c r="S97">
        <v>6.7007286214135755</v>
      </c>
      <c r="T97">
        <v>0</v>
      </c>
      <c r="U97">
        <v>292.42233949945592</v>
      </c>
      <c r="V97">
        <v>5.2653999999999996</v>
      </c>
      <c r="W97">
        <v>10.947735880797886</v>
      </c>
      <c r="X97">
        <v>37.468931102941305</v>
      </c>
      <c r="Y97">
        <v>0</v>
      </c>
      <c r="Z97">
        <v>0</v>
      </c>
      <c r="AA97">
        <v>10.705612319999998</v>
      </c>
      <c r="AB97">
        <v>0</v>
      </c>
      <c r="AC97">
        <v>0</v>
      </c>
      <c r="AD97">
        <v>9.2942918000000017</v>
      </c>
      <c r="AE97">
        <v>12.556885224</v>
      </c>
      <c r="AF97">
        <v>0</v>
      </c>
      <c r="AG97">
        <v>0</v>
      </c>
      <c r="AH97">
        <v>38.846886999999995</v>
      </c>
      <c r="AI97">
        <v>0</v>
      </c>
      <c r="AJ97">
        <v>0</v>
      </c>
      <c r="AK97">
        <v>13.05315</v>
      </c>
      <c r="AL97">
        <v>20.155329999999999</v>
      </c>
      <c r="AM97">
        <v>4.0137264761904756</v>
      </c>
      <c r="AN97">
        <v>0</v>
      </c>
      <c r="AO97">
        <v>5.0779679999999994</v>
      </c>
      <c r="AP97">
        <v>2.765679</v>
      </c>
      <c r="AQ97">
        <v>0</v>
      </c>
      <c r="AR97">
        <v>12.338304000000001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26.538289407900724</v>
      </c>
      <c r="BB97">
        <f t="shared" si="1"/>
        <v>744.92362677927042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51.792805741591337</v>
      </c>
      <c r="L98">
        <v>65.245191067377064</v>
      </c>
      <c r="M98">
        <v>0</v>
      </c>
      <c r="N98">
        <v>30.005096448925904</v>
      </c>
      <c r="O98">
        <v>50.373469558663437</v>
      </c>
      <c r="P98">
        <v>68.01916547196862</v>
      </c>
      <c r="Q98">
        <v>5.5432976291278573</v>
      </c>
      <c r="R98">
        <v>10.767986062717771</v>
      </c>
      <c r="S98">
        <v>6.7007286214135755</v>
      </c>
      <c r="T98">
        <v>0</v>
      </c>
      <c r="U98">
        <v>292.42233949945592</v>
      </c>
      <c r="V98">
        <v>5.2653999999999996</v>
      </c>
      <c r="W98">
        <v>10.947735880797886</v>
      </c>
      <c r="X98">
        <v>37.468931102941305</v>
      </c>
      <c r="Y98">
        <v>0</v>
      </c>
      <c r="Z98">
        <v>0</v>
      </c>
      <c r="AA98">
        <v>10.705612319999998</v>
      </c>
      <c r="AB98">
        <v>0</v>
      </c>
      <c r="AC98">
        <v>0</v>
      </c>
      <c r="AD98">
        <v>9.2942918000000017</v>
      </c>
      <c r="AE98">
        <v>12.556885224</v>
      </c>
      <c r="AF98">
        <v>0</v>
      </c>
      <c r="AG98">
        <v>0</v>
      </c>
      <c r="AH98">
        <v>38.846886999999995</v>
      </c>
      <c r="AI98">
        <v>0</v>
      </c>
      <c r="AJ98">
        <v>0</v>
      </c>
      <c r="AK98">
        <v>13.05315</v>
      </c>
      <c r="AL98">
        <v>20.155329999999999</v>
      </c>
      <c r="AM98">
        <v>4.0137264761904756</v>
      </c>
      <c r="AN98">
        <v>0</v>
      </c>
      <c r="AO98">
        <v>5.0779679999999994</v>
      </c>
      <c r="AP98">
        <v>2.765679</v>
      </c>
      <c r="AQ98">
        <v>0</v>
      </c>
      <c r="AR98">
        <v>12.338304000000001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26.538289407900724</v>
      </c>
      <c r="BB98">
        <f t="shared" si="1"/>
        <v>744.92362677927042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0.90854383483186374</v>
      </c>
      <c r="L99">
        <f t="shared" si="2"/>
        <v>0.98306558482434858</v>
      </c>
      <c r="M99">
        <f t="shared" si="2"/>
        <v>0</v>
      </c>
      <c r="N99">
        <f t="shared" si="2"/>
        <v>0.72012214773505867</v>
      </c>
      <c r="O99">
        <f t="shared" si="2"/>
        <v>1.2089716947217166</v>
      </c>
      <c r="P99">
        <f t="shared" si="2"/>
        <v>1.6109382482179697</v>
      </c>
      <c r="Q99">
        <f t="shared" si="2"/>
        <v>9.1167782921372023E-2</v>
      </c>
      <c r="R99">
        <f t="shared" si="2"/>
        <v>0.18434926580408525</v>
      </c>
      <c r="S99">
        <f t="shared" si="2"/>
        <v>0.11538653740452408</v>
      </c>
      <c r="T99">
        <f t="shared" si="2"/>
        <v>0</v>
      </c>
      <c r="U99">
        <f t="shared" si="2"/>
        <v>7.0181361479869295</v>
      </c>
      <c r="V99">
        <f t="shared" si="2"/>
        <v>6.5934329674634293E-2</v>
      </c>
      <c r="W99">
        <f t="shared" si="2"/>
        <v>0.21707013477911496</v>
      </c>
      <c r="X99">
        <f t="shared" si="2"/>
        <v>0.73029196040776456</v>
      </c>
      <c r="Y99">
        <f t="shared" si="2"/>
        <v>0</v>
      </c>
      <c r="Z99">
        <f t="shared" si="2"/>
        <v>1.3317321599999998E-2</v>
      </c>
      <c r="AA99">
        <f t="shared" si="2"/>
        <v>0.20361712642000002</v>
      </c>
      <c r="AB99">
        <f t="shared" si="2"/>
        <v>0.19569362436000023</v>
      </c>
      <c r="AC99">
        <f t="shared" si="2"/>
        <v>0.136566134792</v>
      </c>
      <c r="AD99">
        <f t="shared" si="2"/>
        <v>0.22457290619999984</v>
      </c>
      <c r="AE99">
        <f t="shared" si="2"/>
        <v>0.29504378634000017</v>
      </c>
      <c r="AF99">
        <f t="shared" si="2"/>
        <v>0</v>
      </c>
      <c r="AG99">
        <f t="shared" si="2"/>
        <v>0</v>
      </c>
      <c r="AH99">
        <f t="shared" si="2"/>
        <v>0.93362419320000101</v>
      </c>
      <c r="AI99">
        <f t="shared" si="2"/>
        <v>9.1344115000000017E-2</v>
      </c>
      <c r="AJ99">
        <f t="shared" si="2"/>
        <v>0</v>
      </c>
      <c r="AK99">
        <f t="shared" si="2"/>
        <v>0.31327559999999949</v>
      </c>
      <c r="AL99">
        <f t="shared" si="2"/>
        <v>0.48295328250000086</v>
      </c>
      <c r="AM99">
        <f t="shared" si="2"/>
        <v>4.0573980952380927E-2</v>
      </c>
      <c r="AN99">
        <f t="shared" si="2"/>
        <v>0</v>
      </c>
      <c r="AO99">
        <f t="shared" si="2"/>
        <v>0.12732257999999982</v>
      </c>
      <c r="AP99">
        <f t="shared" si="2"/>
        <v>6.4668082500000029E-2</v>
      </c>
      <c r="AQ99">
        <f t="shared" si="2"/>
        <v>0</v>
      </c>
      <c r="AR99">
        <f t="shared" si="2"/>
        <v>0.2999049120000003</v>
      </c>
      <c r="AS99">
        <f t="shared" si="2"/>
        <v>0.19444302919799999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5.5879999999999981E-4</v>
      </c>
      <c r="AY99">
        <f t="shared" si="2"/>
        <v>0</v>
      </c>
      <c r="AZ99">
        <f t="shared" si="2"/>
        <v>0</v>
      </c>
      <c r="BA99">
        <f t="shared" si="2"/>
        <v>0.60101811292819507</v>
      </c>
      <c r="BB99">
        <f t="shared" si="1"/>
        <v>16.870439031443574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</v>
      </c>
      <c r="K3">
        <v>2.9514740774553152</v>
      </c>
      <c r="L3">
        <v>460.92711835954827</v>
      </c>
      <c r="M3">
        <v>22.702309307207837</v>
      </c>
      <c r="N3">
        <v>36.240190705830777</v>
      </c>
      <c r="O3">
        <v>0</v>
      </c>
      <c r="P3">
        <v>40.503059783461474</v>
      </c>
      <c r="Q3">
        <v>6.6931244064577395</v>
      </c>
      <c r="R3">
        <v>13.00487679531021</v>
      </c>
      <c r="S3">
        <v>8.0993164050235489</v>
      </c>
      <c r="T3">
        <v>0</v>
      </c>
      <c r="U3">
        <v>64.240535908596286</v>
      </c>
      <c r="V3">
        <v>6.3577522477522486</v>
      </c>
      <c r="W3">
        <v>13.498534016007534</v>
      </c>
      <c r="X3">
        <v>45.257427533949283</v>
      </c>
      <c r="Y3">
        <v>0</v>
      </c>
      <c r="Z3">
        <v>4.0214116799999999</v>
      </c>
      <c r="AA3">
        <v>12.118600000000001</v>
      </c>
      <c r="AB3">
        <v>12.121704816000001</v>
      </c>
      <c r="AC3">
        <v>8.9164694943999976</v>
      </c>
      <c r="AD3">
        <v>11.226333560000002</v>
      </c>
      <c r="AE3">
        <v>15.1671353808</v>
      </c>
      <c r="AF3">
        <v>2.7225000000000001</v>
      </c>
      <c r="AG3">
        <v>11.697547680000001</v>
      </c>
      <c r="AH3">
        <v>46.922145399999998</v>
      </c>
      <c r="AI3">
        <v>8.9827971999999985</v>
      </c>
      <c r="AJ3">
        <v>0</v>
      </c>
      <c r="AK3">
        <v>15.766649999999998</v>
      </c>
      <c r="AL3">
        <v>0</v>
      </c>
      <c r="AM3">
        <v>0</v>
      </c>
      <c r="AN3">
        <v>0.68867999999999996</v>
      </c>
      <c r="AO3">
        <v>6.3139439999999993</v>
      </c>
      <c r="AP3">
        <v>3.4191939600000008</v>
      </c>
      <c r="AQ3">
        <v>8.6984999999999992</v>
      </c>
      <c r="AR3">
        <v>16.4272992</v>
      </c>
      <c r="AS3">
        <v>9.9049766399999992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31.565151244917772</v>
      </c>
      <c r="BB3">
        <f>SUM(B3:AZ3)-BA3</f>
        <v>886.02645731288271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</v>
      </c>
      <c r="K4">
        <v>2.9514740774553152</v>
      </c>
      <c r="L4">
        <v>460.92711835954827</v>
      </c>
      <c r="M4">
        <v>22.702309307207837</v>
      </c>
      <c r="N4">
        <v>36.240190705830777</v>
      </c>
      <c r="O4">
        <v>0</v>
      </c>
      <c r="P4">
        <v>40.503059783461474</v>
      </c>
      <c r="Q4">
        <v>6.6931244064577395</v>
      </c>
      <c r="R4">
        <v>13.00487679531021</v>
      </c>
      <c r="S4">
        <v>8.0993164050235489</v>
      </c>
      <c r="T4">
        <v>0</v>
      </c>
      <c r="U4">
        <v>64.240535908596286</v>
      </c>
      <c r="V4">
        <v>6.3577522477522486</v>
      </c>
      <c r="W4">
        <v>13.498534016007534</v>
      </c>
      <c r="X4">
        <v>45.257427533949283</v>
      </c>
      <c r="Y4">
        <v>0</v>
      </c>
      <c r="Z4">
        <v>4.0214116799999999</v>
      </c>
      <c r="AA4">
        <v>12.118600000000001</v>
      </c>
      <c r="AB4">
        <v>12.121704816000001</v>
      </c>
      <c r="AC4">
        <v>8.9164694943999976</v>
      </c>
      <c r="AD4">
        <v>11.226333560000002</v>
      </c>
      <c r="AE4">
        <v>15.1671353808</v>
      </c>
      <c r="AF4">
        <v>2.7225000000000001</v>
      </c>
      <c r="AG4">
        <v>11.697547680000001</v>
      </c>
      <c r="AH4">
        <v>46.922145399999998</v>
      </c>
      <c r="AI4">
        <v>8.9827971999999985</v>
      </c>
      <c r="AJ4">
        <v>0</v>
      </c>
      <c r="AK4">
        <v>15.766649999999998</v>
      </c>
      <c r="AL4">
        <v>0</v>
      </c>
      <c r="AM4">
        <v>0</v>
      </c>
      <c r="AN4">
        <v>0.68867999999999996</v>
      </c>
      <c r="AO4">
        <v>6.3139439999999993</v>
      </c>
      <c r="AP4">
        <v>3.4191939600000008</v>
      </c>
      <c r="AQ4">
        <v>8.6984999999999992</v>
      </c>
      <c r="AR4">
        <v>16.4272992</v>
      </c>
      <c r="AS4">
        <v>9.9049766399999992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31.565151244917772</v>
      </c>
      <c r="BB4">
        <f t="shared" ref="BB4:BB67" si="0">SUM(B4:AZ4)-BA4</f>
        <v>886.02645731288271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</v>
      </c>
      <c r="K5">
        <v>2.9514740774553152</v>
      </c>
      <c r="L5">
        <v>460.92711835954827</v>
      </c>
      <c r="M5">
        <v>22.702309307207837</v>
      </c>
      <c r="N5">
        <v>36.240190705830777</v>
      </c>
      <c r="O5">
        <v>0</v>
      </c>
      <c r="P5">
        <v>40.503059783461474</v>
      </c>
      <c r="Q5">
        <v>6.6931244064577395</v>
      </c>
      <c r="R5">
        <v>13.00487679531021</v>
      </c>
      <c r="S5">
        <v>8.0993164050235489</v>
      </c>
      <c r="T5">
        <v>0</v>
      </c>
      <c r="U5">
        <v>64.240535908596286</v>
      </c>
      <c r="V5">
        <v>6.3577522477522486</v>
      </c>
      <c r="W5">
        <v>13.498534016007534</v>
      </c>
      <c r="X5">
        <v>45.257427533949283</v>
      </c>
      <c r="Y5">
        <v>0</v>
      </c>
      <c r="Z5">
        <v>4.0214116799999999</v>
      </c>
      <c r="AA5">
        <v>8.6042060000000014</v>
      </c>
      <c r="AB5">
        <v>12.121704816000001</v>
      </c>
      <c r="AC5">
        <v>8.9164694943999976</v>
      </c>
      <c r="AD5">
        <v>11.226333560000002</v>
      </c>
      <c r="AE5">
        <v>15.1671353808</v>
      </c>
      <c r="AF5">
        <v>2.7225000000000001</v>
      </c>
      <c r="AG5">
        <v>11.697547680000001</v>
      </c>
      <c r="AH5">
        <v>46.922145399999998</v>
      </c>
      <c r="AI5">
        <v>8.9827971999999985</v>
      </c>
      <c r="AJ5">
        <v>0</v>
      </c>
      <c r="AK5">
        <v>15.766649999999998</v>
      </c>
      <c r="AL5">
        <v>0</v>
      </c>
      <c r="AM5">
        <v>0</v>
      </c>
      <c r="AN5">
        <v>0.68867999999999996</v>
      </c>
      <c r="AO5">
        <v>6.3139439999999993</v>
      </c>
      <c r="AP5">
        <v>3.4191939600000008</v>
      </c>
      <c r="AQ5">
        <v>8.6984999999999992</v>
      </c>
      <c r="AR5">
        <v>14.903116799999999</v>
      </c>
      <c r="AS5">
        <v>9.9049766399999992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31.391823971317763</v>
      </c>
      <c r="BB5">
        <f t="shared" si="0"/>
        <v>881.16120818648267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</v>
      </c>
      <c r="K6">
        <v>2.9514740774553152</v>
      </c>
      <c r="L6">
        <v>460.92711835954827</v>
      </c>
      <c r="M6">
        <v>22.702309307207837</v>
      </c>
      <c r="N6">
        <v>36.240190705830777</v>
      </c>
      <c r="O6">
        <v>0</v>
      </c>
      <c r="P6">
        <v>40.503059783461474</v>
      </c>
      <c r="Q6">
        <v>6.6931244064577395</v>
      </c>
      <c r="R6">
        <v>13.00487679531021</v>
      </c>
      <c r="S6">
        <v>8.0993164050235489</v>
      </c>
      <c r="T6">
        <v>0</v>
      </c>
      <c r="U6">
        <v>64.240535908596286</v>
      </c>
      <c r="V6">
        <v>6.3577522477522486</v>
      </c>
      <c r="W6">
        <v>13.498534016007534</v>
      </c>
      <c r="X6">
        <v>45.257427533949283</v>
      </c>
      <c r="Y6">
        <v>0</v>
      </c>
      <c r="Z6">
        <v>4.0214116799999999</v>
      </c>
      <c r="AA6">
        <v>8.6042060000000014</v>
      </c>
      <c r="AB6">
        <v>12.121704816000001</v>
      </c>
      <c r="AC6">
        <v>8.9164694943999976</v>
      </c>
      <c r="AD6">
        <v>11.226333560000002</v>
      </c>
      <c r="AE6">
        <v>15.1671353808</v>
      </c>
      <c r="AF6">
        <v>2.7225000000000001</v>
      </c>
      <c r="AG6">
        <v>11.697547680000001</v>
      </c>
      <c r="AH6">
        <v>46.922145399999998</v>
      </c>
      <c r="AI6">
        <v>8.9827971999999985</v>
      </c>
      <c r="AJ6">
        <v>0</v>
      </c>
      <c r="AK6">
        <v>15.766649999999998</v>
      </c>
      <c r="AL6">
        <v>0</v>
      </c>
      <c r="AM6">
        <v>0</v>
      </c>
      <c r="AN6">
        <v>0.68867999999999996</v>
      </c>
      <c r="AO6">
        <v>6.3139439999999993</v>
      </c>
      <c r="AP6">
        <v>3.4191939600000008</v>
      </c>
      <c r="AQ6">
        <v>5.7989999999999986</v>
      </c>
      <c r="AR6">
        <v>14.903116799999999</v>
      </c>
      <c r="AS6">
        <v>9.9049766399999992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31.292081171317761</v>
      </c>
      <c r="BB6">
        <f t="shared" si="0"/>
        <v>878.36145098648262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</v>
      </c>
      <c r="K7">
        <v>2.9514740774553152</v>
      </c>
      <c r="L7">
        <v>460.92711835954827</v>
      </c>
      <c r="M7">
        <v>22.702309307207837</v>
      </c>
      <c r="N7">
        <v>36.240190705830777</v>
      </c>
      <c r="O7">
        <v>0</v>
      </c>
      <c r="P7">
        <v>40.503059783461474</v>
      </c>
      <c r="Q7">
        <v>6.6931244064577395</v>
      </c>
      <c r="R7">
        <v>13.00487679531021</v>
      </c>
      <c r="S7">
        <v>8.0993164050235489</v>
      </c>
      <c r="T7">
        <v>0</v>
      </c>
      <c r="U7">
        <v>64.240535908596286</v>
      </c>
      <c r="V7">
        <v>6.3577522477522486</v>
      </c>
      <c r="W7">
        <v>13.592712649053073</v>
      </c>
      <c r="X7">
        <v>45.257427533949283</v>
      </c>
      <c r="Y7">
        <v>0</v>
      </c>
      <c r="Z7">
        <v>4.0214116799999999</v>
      </c>
      <c r="AA7">
        <v>8.1436991999999986</v>
      </c>
      <c r="AB7">
        <v>12.121704816000001</v>
      </c>
      <c r="AC7">
        <v>8.9164694943999976</v>
      </c>
      <c r="AD7">
        <v>11.226333560000002</v>
      </c>
      <c r="AE7">
        <v>15.1671353808</v>
      </c>
      <c r="AF7">
        <v>2.7225000000000001</v>
      </c>
      <c r="AG7">
        <v>11.697547680000001</v>
      </c>
      <c r="AH7">
        <v>46.922145399999998</v>
      </c>
      <c r="AI7">
        <v>4.6866767999999999</v>
      </c>
      <c r="AJ7">
        <v>0</v>
      </c>
      <c r="AK7">
        <v>15.766649999999998</v>
      </c>
      <c r="AL7">
        <v>0</v>
      </c>
      <c r="AM7">
        <v>0</v>
      </c>
      <c r="AN7">
        <v>0.68867999999999996</v>
      </c>
      <c r="AO7">
        <v>6.3139439999999993</v>
      </c>
      <c r="AP7">
        <v>3.4191939600000008</v>
      </c>
      <c r="AQ7">
        <v>5.7989999999999986</v>
      </c>
      <c r="AR7">
        <v>14.903116799999999</v>
      </c>
      <c r="AS7">
        <v>9.9049766399999992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31.131692695191703</v>
      </c>
      <c r="BB7">
        <f t="shared" si="0"/>
        <v>873.85939089565431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</v>
      </c>
      <c r="K8">
        <v>2.9514740774553152</v>
      </c>
      <c r="L8">
        <v>460.92711835954827</v>
      </c>
      <c r="M8">
        <v>22.702309307207837</v>
      </c>
      <c r="N8">
        <v>36.240190705830777</v>
      </c>
      <c r="O8">
        <v>0</v>
      </c>
      <c r="P8">
        <v>40.503059783461474</v>
      </c>
      <c r="Q8">
        <v>6.6931244064577395</v>
      </c>
      <c r="R8">
        <v>13.00487679531021</v>
      </c>
      <c r="S8">
        <v>8.0993164050235489</v>
      </c>
      <c r="T8">
        <v>0</v>
      </c>
      <c r="U8">
        <v>64.240535908596286</v>
      </c>
      <c r="V8">
        <v>6.3577522477522486</v>
      </c>
      <c r="W8">
        <v>13.592712649053073</v>
      </c>
      <c r="X8">
        <v>45.257427533949283</v>
      </c>
      <c r="Y8">
        <v>0</v>
      </c>
      <c r="Z8">
        <v>4.0214116799999999</v>
      </c>
      <c r="AA8">
        <v>4.310343647999999</v>
      </c>
      <c r="AB8">
        <v>12.121704816000001</v>
      </c>
      <c r="AC8">
        <v>8.9164694943999976</v>
      </c>
      <c r="AD8">
        <v>11.226333560000002</v>
      </c>
      <c r="AE8">
        <v>15.1671353808</v>
      </c>
      <c r="AF8">
        <v>2.7225000000000001</v>
      </c>
      <c r="AG8">
        <v>11.697547680000001</v>
      </c>
      <c r="AH8">
        <v>46.922145399999998</v>
      </c>
      <c r="AI8">
        <v>4.6866767999999999</v>
      </c>
      <c r="AJ8">
        <v>0</v>
      </c>
      <c r="AK8">
        <v>15.766649999999998</v>
      </c>
      <c r="AL8">
        <v>0</v>
      </c>
      <c r="AM8">
        <v>0</v>
      </c>
      <c r="AN8">
        <v>0.68867999999999996</v>
      </c>
      <c r="AO8">
        <v>6.3139439999999993</v>
      </c>
      <c r="AP8">
        <v>3.4191939600000008</v>
      </c>
      <c r="AQ8">
        <v>5.7989999999999986</v>
      </c>
      <c r="AR8">
        <v>14.903116799999999</v>
      </c>
      <c r="AS8">
        <v>9.9049766399999992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30.9998251463917</v>
      </c>
      <c r="BB8">
        <f t="shared" si="0"/>
        <v>870.15790289245433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</v>
      </c>
      <c r="K9">
        <v>2.9514740774553152</v>
      </c>
      <c r="L9">
        <v>460.92711835954827</v>
      </c>
      <c r="M9">
        <v>22.702309307207837</v>
      </c>
      <c r="N9">
        <v>36.240190705830777</v>
      </c>
      <c r="O9">
        <v>0</v>
      </c>
      <c r="P9">
        <v>40.503059783461474</v>
      </c>
      <c r="Q9">
        <v>6.6931244064577395</v>
      </c>
      <c r="R9">
        <v>13.00487679531021</v>
      </c>
      <c r="S9">
        <v>8.0993164050235489</v>
      </c>
      <c r="T9">
        <v>0</v>
      </c>
      <c r="U9">
        <v>64.240535908596286</v>
      </c>
      <c r="V9">
        <v>6.3577522477522486</v>
      </c>
      <c r="W9">
        <v>13.592712649053073</v>
      </c>
      <c r="X9">
        <v>45.257427533949283</v>
      </c>
      <c r="Y9">
        <v>0</v>
      </c>
      <c r="Z9">
        <v>4.0214116799999999</v>
      </c>
      <c r="AA9">
        <v>4.310343647999999</v>
      </c>
      <c r="AB9">
        <v>12.121704816000001</v>
      </c>
      <c r="AC9">
        <v>8.9164694943999976</v>
      </c>
      <c r="AD9">
        <v>11.226333560000002</v>
      </c>
      <c r="AE9">
        <v>15.1671353808</v>
      </c>
      <c r="AF9">
        <v>2.7225000000000001</v>
      </c>
      <c r="AG9">
        <v>11.697547680000001</v>
      </c>
      <c r="AH9">
        <v>46.922145399999998</v>
      </c>
      <c r="AI9">
        <v>0.78111279999999994</v>
      </c>
      <c r="AJ9">
        <v>0</v>
      </c>
      <c r="AK9">
        <v>15.766649999999998</v>
      </c>
      <c r="AL9">
        <v>0</v>
      </c>
      <c r="AM9">
        <v>0</v>
      </c>
      <c r="AN9">
        <v>0.68867999999999996</v>
      </c>
      <c r="AO9">
        <v>6.3139439999999993</v>
      </c>
      <c r="AP9">
        <v>3.9694090799999997</v>
      </c>
      <c r="AQ9">
        <v>3.0348099999999993</v>
      </c>
      <c r="AR9">
        <v>14.903116799999999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30.78522417486155</v>
      </c>
      <c r="BB9">
        <f t="shared" si="0"/>
        <v>864.13410544838439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</v>
      </c>
      <c r="K10">
        <v>2.9514740774553152</v>
      </c>
      <c r="L10">
        <v>460.92711835954827</v>
      </c>
      <c r="M10">
        <v>22.702309307207837</v>
      </c>
      <c r="N10">
        <v>36.240190705830777</v>
      </c>
      <c r="O10">
        <v>0</v>
      </c>
      <c r="P10">
        <v>40.503059783461474</v>
      </c>
      <c r="Q10">
        <v>6.6931244064577395</v>
      </c>
      <c r="R10">
        <v>13.00487679531021</v>
      </c>
      <c r="S10">
        <v>8.0993164050235489</v>
      </c>
      <c r="T10">
        <v>0</v>
      </c>
      <c r="U10">
        <v>64.240535908596286</v>
      </c>
      <c r="V10">
        <v>6.3577522477522486</v>
      </c>
      <c r="W10">
        <v>13.592712649053073</v>
      </c>
      <c r="X10">
        <v>45.257427533949283</v>
      </c>
      <c r="Y10">
        <v>0</v>
      </c>
      <c r="Z10">
        <v>4.0214116799999999</v>
      </c>
      <c r="AA10">
        <v>4.310343647999999</v>
      </c>
      <c r="AB10">
        <v>12.121704816000001</v>
      </c>
      <c r="AC10">
        <v>8.9164694943999976</v>
      </c>
      <c r="AD10">
        <v>11.226333560000002</v>
      </c>
      <c r="AE10">
        <v>15.1671353808</v>
      </c>
      <c r="AF10">
        <v>2.7225000000000001</v>
      </c>
      <c r="AG10">
        <v>11.697547680000001</v>
      </c>
      <c r="AH10">
        <v>46.922145399999998</v>
      </c>
      <c r="AI10">
        <v>0.78111279999999994</v>
      </c>
      <c r="AJ10">
        <v>0</v>
      </c>
      <c r="AK10">
        <v>15.766649999999998</v>
      </c>
      <c r="AL10">
        <v>0</v>
      </c>
      <c r="AM10">
        <v>0</v>
      </c>
      <c r="AN10">
        <v>0.68867999999999996</v>
      </c>
      <c r="AO10">
        <v>6.3139439999999993</v>
      </c>
      <c r="AP10">
        <v>3.9694090799999997</v>
      </c>
      <c r="AQ10">
        <v>2.8028499999999998</v>
      </c>
      <c r="AR10">
        <v>14.903116799999999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30.777244873591709</v>
      </c>
      <c r="BB10">
        <f t="shared" si="0"/>
        <v>863.9101247496543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</v>
      </c>
      <c r="K11">
        <v>2.9514740774553152</v>
      </c>
      <c r="L11">
        <v>460.92711835954827</v>
      </c>
      <c r="M11">
        <v>22.702309307207837</v>
      </c>
      <c r="N11">
        <v>36.240190705830777</v>
      </c>
      <c r="O11">
        <v>0</v>
      </c>
      <c r="P11">
        <v>40.503059783461474</v>
      </c>
      <c r="Q11">
        <v>6.6931244064577395</v>
      </c>
      <c r="R11">
        <v>13.00487679531021</v>
      </c>
      <c r="S11">
        <v>8.0993164050235489</v>
      </c>
      <c r="T11">
        <v>0</v>
      </c>
      <c r="U11">
        <v>64.240535908596286</v>
      </c>
      <c r="V11">
        <v>6.3577522477522486</v>
      </c>
      <c r="W11">
        <v>13.592712649053073</v>
      </c>
      <c r="X11">
        <v>45.257427533949283</v>
      </c>
      <c r="Y11">
        <v>0</v>
      </c>
      <c r="Z11">
        <v>4.0214116799999999</v>
      </c>
      <c r="AA11">
        <v>4.310343647999999</v>
      </c>
      <c r="AB11">
        <v>12.121704816000001</v>
      </c>
      <c r="AC11">
        <v>8.9164694943999976</v>
      </c>
      <c r="AD11">
        <v>11.226333560000002</v>
      </c>
      <c r="AE11">
        <v>15.1671353808</v>
      </c>
      <c r="AF11">
        <v>2.7225000000000001</v>
      </c>
      <c r="AG11">
        <v>11.697547680000001</v>
      </c>
      <c r="AH11">
        <v>46.922145399999998</v>
      </c>
      <c r="AI11">
        <v>0.78111279999999994</v>
      </c>
      <c r="AJ11">
        <v>0</v>
      </c>
      <c r="AK11">
        <v>15.766649999999998</v>
      </c>
      <c r="AL11">
        <v>0</v>
      </c>
      <c r="AM11">
        <v>0</v>
      </c>
      <c r="AN11">
        <v>0.68867999999999996</v>
      </c>
      <c r="AO11">
        <v>6.3139439999999993</v>
      </c>
      <c r="AP11">
        <v>3.9694090799999997</v>
      </c>
      <c r="AQ11">
        <v>2.6288799999999992</v>
      </c>
      <c r="AR11">
        <v>14.903116799999999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30.771260244226628</v>
      </c>
      <c r="BB11">
        <f t="shared" si="0"/>
        <v>863.74213937901936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</v>
      </c>
      <c r="K12">
        <v>2.9514740774553152</v>
      </c>
      <c r="L12">
        <v>460.92711835954827</v>
      </c>
      <c r="M12">
        <v>22.702309307207837</v>
      </c>
      <c r="N12">
        <v>36.240190705830777</v>
      </c>
      <c r="O12">
        <v>0</v>
      </c>
      <c r="P12">
        <v>40.503059783461474</v>
      </c>
      <c r="Q12">
        <v>6.6931244064577395</v>
      </c>
      <c r="R12">
        <v>13.00487679531021</v>
      </c>
      <c r="S12">
        <v>8.0993164050235489</v>
      </c>
      <c r="T12">
        <v>0</v>
      </c>
      <c r="U12">
        <v>64.240535908596286</v>
      </c>
      <c r="V12">
        <v>6.3577522477522486</v>
      </c>
      <c r="W12">
        <v>13.592712649053073</v>
      </c>
      <c r="X12">
        <v>45.257427533949283</v>
      </c>
      <c r="Y12">
        <v>0</v>
      </c>
      <c r="Z12">
        <v>4.0214116799999999</v>
      </c>
      <c r="AA12">
        <v>4.310343647999999</v>
      </c>
      <c r="AB12">
        <v>12.121704816000001</v>
      </c>
      <c r="AC12">
        <v>8.9164694943999976</v>
      </c>
      <c r="AD12">
        <v>11.226333560000002</v>
      </c>
      <c r="AE12">
        <v>15.1671353808</v>
      </c>
      <c r="AF12">
        <v>2.7225000000000001</v>
      </c>
      <c r="AG12">
        <v>11.697547680000001</v>
      </c>
      <c r="AH12">
        <v>46.922145399999998</v>
      </c>
      <c r="AI12">
        <v>0.78111279999999994</v>
      </c>
      <c r="AJ12">
        <v>0</v>
      </c>
      <c r="AK12">
        <v>15.766649999999998</v>
      </c>
      <c r="AL12">
        <v>0</v>
      </c>
      <c r="AM12">
        <v>0</v>
      </c>
      <c r="AN12">
        <v>0.68867999999999996</v>
      </c>
      <c r="AO12">
        <v>6.3139439999999993</v>
      </c>
      <c r="AP12">
        <v>3.9694090799999997</v>
      </c>
      <c r="AQ12">
        <v>1.5463999999999998</v>
      </c>
      <c r="AR12">
        <v>14.903116799999999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30.734022993591704</v>
      </c>
      <c r="BB12">
        <f t="shared" si="0"/>
        <v>862.69689662965425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</v>
      </c>
      <c r="K13">
        <v>2.9514740774553152</v>
      </c>
      <c r="L13">
        <v>460.92711835954827</v>
      </c>
      <c r="M13">
        <v>22.702309307207837</v>
      </c>
      <c r="N13">
        <v>36.240190705830777</v>
      </c>
      <c r="O13">
        <v>0</v>
      </c>
      <c r="P13">
        <v>40.503059783461474</v>
      </c>
      <c r="Q13">
        <v>6.6931244064577395</v>
      </c>
      <c r="R13">
        <v>13.00487679531021</v>
      </c>
      <c r="S13">
        <v>8.0993164050235489</v>
      </c>
      <c r="T13">
        <v>0</v>
      </c>
      <c r="U13">
        <v>64.240535908596286</v>
      </c>
      <c r="V13">
        <v>6.3577522477522486</v>
      </c>
      <c r="W13">
        <v>13.592712649053073</v>
      </c>
      <c r="X13">
        <v>45.257427533949283</v>
      </c>
      <c r="Y13">
        <v>0</v>
      </c>
      <c r="Z13">
        <v>6.0321175199999999</v>
      </c>
      <c r="AA13">
        <v>2.4237200000000003</v>
      </c>
      <c r="AB13">
        <v>12.121704816000001</v>
      </c>
      <c r="AC13">
        <v>8.9164694943999976</v>
      </c>
      <c r="AD13">
        <v>11.226333560000002</v>
      </c>
      <c r="AE13">
        <v>15.1671353808</v>
      </c>
      <c r="AF13">
        <v>2.7225000000000001</v>
      </c>
      <c r="AG13">
        <v>11.697547680000001</v>
      </c>
      <c r="AH13">
        <v>46.922145399999998</v>
      </c>
      <c r="AI13">
        <v>0.78111279999999994</v>
      </c>
      <c r="AJ13">
        <v>0</v>
      </c>
      <c r="AK13">
        <v>15.766649999999998</v>
      </c>
      <c r="AL13">
        <v>0</v>
      </c>
      <c r="AM13">
        <v>0</v>
      </c>
      <c r="AN13">
        <v>0.68867999999999996</v>
      </c>
      <c r="AO13">
        <v>6.3139439999999993</v>
      </c>
      <c r="AP13">
        <v>3.9694090799999997</v>
      </c>
      <c r="AQ13">
        <v>0</v>
      </c>
      <c r="AR13">
        <v>14.903116799999999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30.685095341991708</v>
      </c>
      <c r="BB13">
        <f t="shared" si="0"/>
        <v>861.32350647325438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</v>
      </c>
      <c r="K14">
        <v>2.9514740774553152</v>
      </c>
      <c r="L14">
        <v>460.92711835954827</v>
      </c>
      <c r="M14">
        <v>22.702309307207837</v>
      </c>
      <c r="N14">
        <v>36.240190705830777</v>
      </c>
      <c r="O14">
        <v>0</v>
      </c>
      <c r="P14">
        <v>40.503059783461474</v>
      </c>
      <c r="Q14">
        <v>6.6931244064577395</v>
      </c>
      <c r="R14">
        <v>13.00487679531021</v>
      </c>
      <c r="S14">
        <v>8.0993164050235489</v>
      </c>
      <c r="T14">
        <v>0</v>
      </c>
      <c r="U14">
        <v>64.240535908596286</v>
      </c>
      <c r="V14">
        <v>6.3577522477522486</v>
      </c>
      <c r="W14">
        <v>13.592712649053073</v>
      </c>
      <c r="X14">
        <v>45.257427533949283</v>
      </c>
      <c r="Y14">
        <v>0</v>
      </c>
      <c r="Z14">
        <v>6.0321175199999999</v>
      </c>
      <c r="AA14">
        <v>0</v>
      </c>
      <c r="AB14">
        <v>12.121704816000001</v>
      </c>
      <c r="AC14">
        <v>8.9164694943999976</v>
      </c>
      <c r="AD14">
        <v>11.226333560000002</v>
      </c>
      <c r="AE14">
        <v>15.1671353808</v>
      </c>
      <c r="AF14">
        <v>2.7225000000000001</v>
      </c>
      <c r="AG14">
        <v>11.697547680000001</v>
      </c>
      <c r="AH14">
        <v>46.922145399999998</v>
      </c>
      <c r="AI14">
        <v>0.78111279999999994</v>
      </c>
      <c r="AJ14">
        <v>0</v>
      </c>
      <c r="AK14">
        <v>15.766649999999998</v>
      </c>
      <c r="AL14">
        <v>0</v>
      </c>
      <c r="AM14">
        <v>0</v>
      </c>
      <c r="AN14">
        <v>0.68867999999999996</v>
      </c>
      <c r="AO14">
        <v>6.3139439999999993</v>
      </c>
      <c r="AP14">
        <v>3.9694090799999997</v>
      </c>
      <c r="AQ14">
        <v>0</v>
      </c>
      <c r="AR14">
        <v>14.903116799999999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30.60171937399171</v>
      </c>
      <c r="BB14">
        <f t="shared" si="0"/>
        <v>858.98316244125431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</v>
      </c>
      <c r="K15">
        <v>2.9514740774553152</v>
      </c>
      <c r="L15">
        <v>460.92711835954827</v>
      </c>
      <c r="M15">
        <v>22.702309307207837</v>
      </c>
      <c r="N15">
        <v>36.240190705830777</v>
      </c>
      <c r="O15">
        <v>0</v>
      </c>
      <c r="P15">
        <v>40.503059783461474</v>
      </c>
      <c r="Q15">
        <v>6.6931244064577395</v>
      </c>
      <c r="R15">
        <v>13.00487679531021</v>
      </c>
      <c r="S15">
        <v>8.0993164050235489</v>
      </c>
      <c r="T15">
        <v>0</v>
      </c>
      <c r="U15">
        <v>64.240535908596286</v>
      </c>
      <c r="V15">
        <v>6.3577522477522486</v>
      </c>
      <c r="W15">
        <v>13.592712649053073</v>
      </c>
      <c r="X15">
        <v>45.257427533949283</v>
      </c>
      <c r="Y15">
        <v>0</v>
      </c>
      <c r="Z15">
        <v>6.0321175199999999</v>
      </c>
      <c r="AA15">
        <v>0</v>
      </c>
      <c r="AB15">
        <v>12.121704816000001</v>
      </c>
      <c r="AC15">
        <v>8.9164694943999976</v>
      </c>
      <c r="AD15">
        <v>11.226333560000002</v>
      </c>
      <c r="AE15">
        <v>15.1671353808</v>
      </c>
      <c r="AF15">
        <v>2.7225000000000001</v>
      </c>
      <c r="AG15">
        <v>11.697547680000001</v>
      </c>
      <c r="AH15">
        <v>46.922145399999998</v>
      </c>
      <c r="AI15">
        <v>0.78111279999999994</v>
      </c>
      <c r="AJ15">
        <v>0</v>
      </c>
      <c r="AK15">
        <v>15.766649999999998</v>
      </c>
      <c r="AL15">
        <v>0</v>
      </c>
      <c r="AM15">
        <v>0</v>
      </c>
      <c r="AN15">
        <v>0.68867999999999996</v>
      </c>
      <c r="AO15">
        <v>6.3139439999999993</v>
      </c>
      <c r="AP15">
        <v>3.5370971999999994</v>
      </c>
      <c r="AQ15">
        <v>0</v>
      </c>
      <c r="AR15">
        <v>14.903116799999999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30.58684785759171</v>
      </c>
      <c r="BB15">
        <f t="shared" si="0"/>
        <v>858.5657220776543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</v>
      </c>
      <c r="K16">
        <v>2.9514740774553152</v>
      </c>
      <c r="L16">
        <v>460.92711835954827</v>
      </c>
      <c r="M16">
        <v>22.702309307207837</v>
      </c>
      <c r="N16">
        <v>36.240190705830777</v>
      </c>
      <c r="O16">
        <v>0</v>
      </c>
      <c r="P16">
        <v>40.503059783461474</v>
      </c>
      <c r="Q16">
        <v>6.6931244064577395</v>
      </c>
      <c r="R16">
        <v>13.00487679531021</v>
      </c>
      <c r="S16">
        <v>8.0993164050235489</v>
      </c>
      <c r="T16">
        <v>0</v>
      </c>
      <c r="U16">
        <v>64.240535908596286</v>
      </c>
      <c r="V16">
        <v>6.3577522477522486</v>
      </c>
      <c r="W16">
        <v>13.592712649053073</v>
      </c>
      <c r="X16">
        <v>45.257427533949283</v>
      </c>
      <c r="Y16">
        <v>0</v>
      </c>
      <c r="Z16">
        <v>6.0321175199999999</v>
      </c>
      <c r="AA16">
        <v>0</v>
      </c>
      <c r="AB16">
        <v>12.121704816000001</v>
      </c>
      <c r="AC16">
        <v>8.9164694943999976</v>
      </c>
      <c r="AD16">
        <v>11.226333560000002</v>
      </c>
      <c r="AE16">
        <v>15.1671353808</v>
      </c>
      <c r="AF16">
        <v>2.7225000000000001</v>
      </c>
      <c r="AG16">
        <v>11.697547680000001</v>
      </c>
      <c r="AH16">
        <v>46.922145399999998</v>
      </c>
      <c r="AI16">
        <v>4.6866767999999999</v>
      </c>
      <c r="AJ16">
        <v>0</v>
      </c>
      <c r="AK16">
        <v>15.766649999999998</v>
      </c>
      <c r="AL16">
        <v>0</v>
      </c>
      <c r="AM16">
        <v>0</v>
      </c>
      <c r="AN16">
        <v>0.68867999999999996</v>
      </c>
      <c r="AO16">
        <v>6.3139439999999993</v>
      </c>
      <c r="AP16">
        <v>3.5370971999999994</v>
      </c>
      <c r="AQ16">
        <v>0</v>
      </c>
      <c r="AR16">
        <v>16.4272992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30.773631379191709</v>
      </c>
      <c r="BB16">
        <f t="shared" si="0"/>
        <v>863.80868495605432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</v>
      </c>
      <c r="K17">
        <v>2.9514740774553152</v>
      </c>
      <c r="L17">
        <v>460.92711835954827</v>
      </c>
      <c r="M17">
        <v>22.702309307207837</v>
      </c>
      <c r="N17">
        <v>36.240190705830777</v>
      </c>
      <c r="O17">
        <v>0</v>
      </c>
      <c r="P17">
        <v>40.503059783461474</v>
      </c>
      <c r="Q17">
        <v>6.6931244064577395</v>
      </c>
      <c r="R17">
        <v>13.00487679531021</v>
      </c>
      <c r="S17">
        <v>8.0993164050235489</v>
      </c>
      <c r="T17">
        <v>0</v>
      </c>
      <c r="U17">
        <v>64.240535908596286</v>
      </c>
      <c r="V17">
        <v>6.3577522477522486</v>
      </c>
      <c r="W17">
        <v>13.592712649053073</v>
      </c>
      <c r="X17">
        <v>45.257427533949283</v>
      </c>
      <c r="Y17">
        <v>0</v>
      </c>
      <c r="Z17">
        <v>0</v>
      </c>
      <c r="AA17">
        <v>0</v>
      </c>
      <c r="AB17">
        <v>12.121704816000001</v>
      </c>
      <c r="AC17">
        <v>8.9164694943999976</v>
      </c>
      <c r="AD17">
        <v>11.226333560000002</v>
      </c>
      <c r="AE17">
        <v>15.1671353808</v>
      </c>
      <c r="AF17">
        <v>2.7225000000000001</v>
      </c>
      <c r="AG17">
        <v>11.697547680000001</v>
      </c>
      <c r="AH17">
        <v>46.922145399999998</v>
      </c>
      <c r="AI17">
        <v>4.6866767999999999</v>
      </c>
      <c r="AJ17">
        <v>0</v>
      </c>
      <c r="AK17">
        <v>15.766649999999998</v>
      </c>
      <c r="AL17">
        <v>0</v>
      </c>
      <c r="AM17">
        <v>0</v>
      </c>
      <c r="AN17">
        <v>0.68867999999999996</v>
      </c>
      <c r="AO17">
        <v>6.3139439999999993</v>
      </c>
      <c r="AP17">
        <v>3.5370971999999994</v>
      </c>
      <c r="AQ17">
        <v>0</v>
      </c>
      <c r="AR17">
        <v>16.4272992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30.566126585591707</v>
      </c>
      <c r="BB17">
        <f t="shared" si="0"/>
        <v>857.9840722296542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</v>
      </c>
      <c r="K18">
        <v>2.9514740774553152</v>
      </c>
      <c r="L18">
        <v>460.92711835954827</v>
      </c>
      <c r="M18">
        <v>22.702309307207837</v>
      </c>
      <c r="N18">
        <v>36.240190705830777</v>
      </c>
      <c r="O18">
        <v>0</v>
      </c>
      <c r="P18">
        <v>40.503059783461474</v>
      </c>
      <c r="Q18">
        <v>6.6931244064577395</v>
      </c>
      <c r="R18">
        <v>13.00487679531021</v>
      </c>
      <c r="S18">
        <v>8.0993164050235489</v>
      </c>
      <c r="T18">
        <v>0</v>
      </c>
      <c r="U18">
        <v>64.240535908596286</v>
      </c>
      <c r="V18">
        <v>6.3577522477522486</v>
      </c>
      <c r="W18">
        <v>13.592712649053073</v>
      </c>
      <c r="X18">
        <v>45.257427533949283</v>
      </c>
      <c r="Y18">
        <v>0</v>
      </c>
      <c r="Z18">
        <v>0</v>
      </c>
      <c r="AA18">
        <v>0</v>
      </c>
      <c r="AB18">
        <v>12.121704816000001</v>
      </c>
      <c r="AC18">
        <v>8.9164694943999976</v>
      </c>
      <c r="AD18">
        <v>11.226333560000002</v>
      </c>
      <c r="AE18">
        <v>15.1671353808</v>
      </c>
      <c r="AF18">
        <v>2.7225000000000001</v>
      </c>
      <c r="AG18">
        <v>11.697547680000001</v>
      </c>
      <c r="AH18">
        <v>46.922145399999998</v>
      </c>
      <c r="AI18">
        <v>4.6866767999999999</v>
      </c>
      <c r="AJ18">
        <v>0</v>
      </c>
      <c r="AK18">
        <v>15.766649999999998</v>
      </c>
      <c r="AL18">
        <v>0</v>
      </c>
      <c r="AM18">
        <v>0</v>
      </c>
      <c r="AN18">
        <v>0.68867999999999996</v>
      </c>
      <c r="AO18">
        <v>6.3139439999999993</v>
      </c>
      <c r="AP18">
        <v>3.5370971999999994</v>
      </c>
      <c r="AQ18">
        <v>0</v>
      </c>
      <c r="AR18">
        <v>16.4272992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30.566126585591707</v>
      </c>
      <c r="BB18">
        <f t="shared" si="0"/>
        <v>857.9840722296542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</v>
      </c>
      <c r="K19">
        <v>2.9514740774553152</v>
      </c>
      <c r="L19">
        <v>460.92711835954827</v>
      </c>
      <c r="M19">
        <v>22.702309307207837</v>
      </c>
      <c r="N19">
        <v>36.240190705830777</v>
      </c>
      <c r="O19">
        <v>0</v>
      </c>
      <c r="P19">
        <v>40.503059783461474</v>
      </c>
      <c r="Q19">
        <v>6.6931244064577395</v>
      </c>
      <c r="R19">
        <v>13.00487679531021</v>
      </c>
      <c r="S19">
        <v>8.0993164050235489</v>
      </c>
      <c r="T19">
        <v>0</v>
      </c>
      <c r="U19">
        <v>64.240535908596286</v>
      </c>
      <c r="V19">
        <v>6.3577522477522486</v>
      </c>
      <c r="W19">
        <v>13.592712649053073</v>
      </c>
      <c r="X19">
        <v>45.257427533949283</v>
      </c>
      <c r="Y19">
        <v>0</v>
      </c>
      <c r="Z19">
        <v>0</v>
      </c>
      <c r="AA19">
        <v>0</v>
      </c>
      <c r="AB19">
        <v>12.121704816000001</v>
      </c>
      <c r="AC19">
        <v>8.9164694943999976</v>
      </c>
      <c r="AD19">
        <v>11.226333560000002</v>
      </c>
      <c r="AE19">
        <v>15.1671353808</v>
      </c>
      <c r="AF19">
        <v>2.7225000000000001</v>
      </c>
      <c r="AG19">
        <v>11.697547680000001</v>
      </c>
      <c r="AH19">
        <v>46.922145399999998</v>
      </c>
      <c r="AI19">
        <v>4.6866767999999999</v>
      </c>
      <c r="AJ19">
        <v>0</v>
      </c>
      <c r="AK19">
        <v>15.766649999999998</v>
      </c>
      <c r="AL19">
        <v>0</v>
      </c>
      <c r="AM19">
        <v>0</v>
      </c>
      <c r="AN19">
        <v>0.68867999999999996</v>
      </c>
      <c r="AO19">
        <v>6.3139439999999993</v>
      </c>
      <c r="AP19">
        <v>3.5370971999999994</v>
      </c>
      <c r="AQ19">
        <v>0</v>
      </c>
      <c r="AR19">
        <v>16.4272992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30.566126585591707</v>
      </c>
      <c r="BB19">
        <f t="shared" si="0"/>
        <v>857.9840722296542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</v>
      </c>
      <c r="K20">
        <v>2.9514740774553152</v>
      </c>
      <c r="L20">
        <v>460.92711835954827</v>
      </c>
      <c r="M20">
        <v>22.702309307207837</v>
      </c>
      <c r="N20">
        <v>36.240190705830777</v>
      </c>
      <c r="O20">
        <v>0</v>
      </c>
      <c r="P20">
        <v>40.503059783461474</v>
      </c>
      <c r="Q20">
        <v>6.6931244064577395</v>
      </c>
      <c r="R20">
        <v>13.00487679531021</v>
      </c>
      <c r="S20">
        <v>8.0993164050235489</v>
      </c>
      <c r="T20">
        <v>0</v>
      </c>
      <c r="U20">
        <v>64.240535908596286</v>
      </c>
      <c r="V20">
        <v>6.3577522477522486</v>
      </c>
      <c r="W20">
        <v>13.592712649053073</v>
      </c>
      <c r="X20">
        <v>45.257427533949283</v>
      </c>
      <c r="Y20">
        <v>0</v>
      </c>
      <c r="Z20">
        <v>0</v>
      </c>
      <c r="AA20">
        <v>0</v>
      </c>
      <c r="AB20">
        <v>12.121704816000001</v>
      </c>
      <c r="AC20">
        <v>8.9164694943999976</v>
      </c>
      <c r="AD20">
        <v>11.226333560000002</v>
      </c>
      <c r="AE20">
        <v>15.1671353808</v>
      </c>
      <c r="AF20">
        <v>2.7225000000000001</v>
      </c>
      <c r="AG20">
        <v>11.697547680000001</v>
      </c>
      <c r="AH20">
        <v>46.922145399999998</v>
      </c>
      <c r="AI20">
        <v>4.6866767999999999</v>
      </c>
      <c r="AJ20">
        <v>0</v>
      </c>
      <c r="AK20">
        <v>15.766649999999998</v>
      </c>
      <c r="AL20">
        <v>0</v>
      </c>
      <c r="AM20">
        <v>0</v>
      </c>
      <c r="AN20">
        <v>0.68867999999999996</v>
      </c>
      <c r="AO20">
        <v>6.3139439999999993</v>
      </c>
      <c r="AP20">
        <v>3.5370971999999994</v>
      </c>
      <c r="AQ20">
        <v>0</v>
      </c>
      <c r="AR20">
        <v>14.903116799999999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30.513694465591708</v>
      </c>
      <c r="BB20">
        <f t="shared" si="0"/>
        <v>856.51232194965428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</v>
      </c>
      <c r="K21">
        <v>0</v>
      </c>
      <c r="L21">
        <v>414.99844782289836</v>
      </c>
      <c r="M21">
        <v>22.702309307207837</v>
      </c>
      <c r="N21">
        <v>36.240190705830777</v>
      </c>
      <c r="O21">
        <v>0</v>
      </c>
      <c r="P21">
        <v>40.503059783461474</v>
      </c>
      <c r="Q21">
        <v>6.6931244064577395</v>
      </c>
      <c r="R21">
        <v>13.00487679531021</v>
      </c>
      <c r="S21">
        <v>8.0993164050235489</v>
      </c>
      <c r="T21">
        <v>0</v>
      </c>
      <c r="U21">
        <v>64.240535908596286</v>
      </c>
      <c r="V21">
        <v>6.3577522477522486</v>
      </c>
      <c r="W21">
        <v>13.592712649053073</v>
      </c>
      <c r="X21">
        <v>45.257427533949283</v>
      </c>
      <c r="Y21">
        <v>0</v>
      </c>
      <c r="Z21">
        <v>0</v>
      </c>
      <c r="AA21">
        <v>0</v>
      </c>
      <c r="AB21">
        <v>12.121704816000001</v>
      </c>
      <c r="AC21">
        <v>8.9164694943999976</v>
      </c>
      <c r="AD21">
        <v>11.226333560000002</v>
      </c>
      <c r="AE21">
        <v>15.1671353808</v>
      </c>
      <c r="AF21">
        <v>2.7225000000000001</v>
      </c>
      <c r="AG21">
        <v>11.697547680000001</v>
      </c>
      <c r="AH21">
        <v>46.922145399999998</v>
      </c>
      <c r="AI21">
        <v>4.6866767999999999</v>
      </c>
      <c r="AJ21">
        <v>0</v>
      </c>
      <c r="AK21">
        <v>15.766649999999998</v>
      </c>
      <c r="AL21">
        <v>0</v>
      </c>
      <c r="AM21">
        <v>0</v>
      </c>
      <c r="AN21">
        <v>0.68867999999999996</v>
      </c>
      <c r="AO21">
        <v>6.3139439999999993</v>
      </c>
      <c r="AP21">
        <v>3.5370971999999994</v>
      </c>
      <c r="AQ21">
        <v>2.7448599999999996</v>
      </c>
      <c r="AR21">
        <v>14.903116799999999</v>
      </c>
      <c r="AS21">
        <v>9.9049766399999992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28.93072942824417</v>
      </c>
      <c r="BB21">
        <f t="shared" si="0"/>
        <v>812.07886190849649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</v>
      </c>
      <c r="K22">
        <v>2.9514740774553152</v>
      </c>
      <c r="L22">
        <v>460.92711835954827</v>
      </c>
      <c r="M22">
        <v>22.702309307207837</v>
      </c>
      <c r="N22">
        <v>36.240190705830777</v>
      </c>
      <c r="O22">
        <v>0</v>
      </c>
      <c r="P22">
        <v>40.503059783461474</v>
      </c>
      <c r="Q22">
        <v>6.6931244064577395</v>
      </c>
      <c r="R22">
        <v>13.00487679531021</v>
      </c>
      <c r="S22">
        <v>8.0993164050235489</v>
      </c>
      <c r="T22">
        <v>0</v>
      </c>
      <c r="U22">
        <v>64.240535908596286</v>
      </c>
      <c r="V22">
        <v>6.3577522477522486</v>
      </c>
      <c r="W22">
        <v>13.592712649053073</v>
      </c>
      <c r="X22">
        <v>45.257427533949283</v>
      </c>
      <c r="Y22">
        <v>0</v>
      </c>
      <c r="Z22">
        <v>0</v>
      </c>
      <c r="AA22">
        <v>0</v>
      </c>
      <c r="AB22">
        <v>12.121704816000001</v>
      </c>
      <c r="AC22">
        <v>8.9164694943999976</v>
      </c>
      <c r="AD22">
        <v>11.226333560000002</v>
      </c>
      <c r="AE22">
        <v>15.1671353808</v>
      </c>
      <c r="AF22">
        <v>2.7225000000000001</v>
      </c>
      <c r="AG22">
        <v>11.697547680000001</v>
      </c>
      <c r="AH22">
        <v>46.922145399999998</v>
      </c>
      <c r="AI22">
        <v>4.6866767999999999</v>
      </c>
      <c r="AJ22">
        <v>0</v>
      </c>
      <c r="AK22">
        <v>15.766649999999998</v>
      </c>
      <c r="AL22">
        <v>0</v>
      </c>
      <c r="AM22">
        <v>0</v>
      </c>
      <c r="AN22">
        <v>0.68867999999999996</v>
      </c>
      <c r="AO22">
        <v>6.3139439999999993</v>
      </c>
      <c r="AP22">
        <v>3.5370971999999994</v>
      </c>
      <c r="AQ22">
        <v>5.4897199999999984</v>
      </c>
      <c r="AR22">
        <v>14.903116799999999</v>
      </c>
      <c r="AS22">
        <v>9.9049766399999992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30.706629618556782</v>
      </c>
      <c r="BB22">
        <f t="shared" si="0"/>
        <v>861.9279663322892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</v>
      </c>
      <c r="K23">
        <v>2.9514740774553152</v>
      </c>
      <c r="L23">
        <v>460.92711835954827</v>
      </c>
      <c r="M23">
        <v>22.702309307207837</v>
      </c>
      <c r="N23">
        <v>36.240190705830777</v>
      </c>
      <c r="O23">
        <v>0</v>
      </c>
      <c r="P23">
        <v>40.503059783461474</v>
      </c>
      <c r="Q23">
        <v>6.6931244064577395</v>
      </c>
      <c r="R23">
        <v>13.00487679531021</v>
      </c>
      <c r="S23">
        <v>8.0993164050235489</v>
      </c>
      <c r="T23">
        <v>0</v>
      </c>
      <c r="U23">
        <v>64.240535908596286</v>
      </c>
      <c r="V23">
        <v>6.3577522477522486</v>
      </c>
      <c r="W23">
        <v>13.592712649053073</v>
      </c>
      <c r="X23">
        <v>45.257427533949283</v>
      </c>
      <c r="Y23">
        <v>0</v>
      </c>
      <c r="Z23">
        <v>0</v>
      </c>
      <c r="AA23">
        <v>0.96948799999999991</v>
      </c>
      <c r="AB23">
        <v>12.121704816000001</v>
      </c>
      <c r="AC23">
        <v>8.9164694943999976</v>
      </c>
      <c r="AD23">
        <v>11.226333560000002</v>
      </c>
      <c r="AE23">
        <v>15.1671353808</v>
      </c>
      <c r="AF23">
        <v>2.7225000000000001</v>
      </c>
      <c r="AG23">
        <v>11.697547680000001</v>
      </c>
      <c r="AH23">
        <v>46.922145399999998</v>
      </c>
      <c r="AI23">
        <v>4.6866767999999999</v>
      </c>
      <c r="AJ23">
        <v>0</v>
      </c>
      <c r="AK23">
        <v>15.766649999999998</v>
      </c>
      <c r="AL23">
        <v>0</v>
      </c>
      <c r="AM23">
        <v>0</v>
      </c>
      <c r="AN23">
        <v>0.68867999999999996</v>
      </c>
      <c r="AO23">
        <v>6.3139439999999993</v>
      </c>
      <c r="AP23">
        <v>3.5370971999999994</v>
      </c>
      <c r="AQ23">
        <v>7.886639999999999</v>
      </c>
      <c r="AR23">
        <v>14.903116799999999</v>
      </c>
      <c r="AS23">
        <v>9.9049766399999992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30.822434115121858</v>
      </c>
      <c r="BB23">
        <f t="shared" si="0"/>
        <v>865.17856983572403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</v>
      </c>
      <c r="K24">
        <v>2.9514740774553152</v>
      </c>
      <c r="L24">
        <v>460.92711835954827</v>
      </c>
      <c r="M24">
        <v>22.702309307207837</v>
      </c>
      <c r="N24">
        <v>36.240190705830777</v>
      </c>
      <c r="O24">
        <v>0</v>
      </c>
      <c r="P24">
        <v>40.503059783461474</v>
      </c>
      <c r="Q24">
        <v>6.6931244064577395</v>
      </c>
      <c r="R24">
        <v>13.00487679531021</v>
      </c>
      <c r="S24">
        <v>8.0993164050235489</v>
      </c>
      <c r="T24">
        <v>0</v>
      </c>
      <c r="U24">
        <v>64.240535908596286</v>
      </c>
      <c r="V24">
        <v>6.3577522477522486</v>
      </c>
      <c r="W24">
        <v>13.592712649053073</v>
      </c>
      <c r="X24">
        <v>45.257427533949283</v>
      </c>
      <c r="Y24">
        <v>0</v>
      </c>
      <c r="Z24">
        <v>0</v>
      </c>
      <c r="AA24">
        <v>4.0960868000000001</v>
      </c>
      <c r="AB24">
        <v>12.121704816000001</v>
      </c>
      <c r="AC24">
        <v>8.9164694943999976</v>
      </c>
      <c r="AD24">
        <v>11.226333560000002</v>
      </c>
      <c r="AE24">
        <v>15.1671353808</v>
      </c>
      <c r="AF24">
        <v>2.7225000000000001</v>
      </c>
      <c r="AG24">
        <v>11.697547680000001</v>
      </c>
      <c r="AH24">
        <v>46.922145399999998</v>
      </c>
      <c r="AI24">
        <v>4.6866767999999999</v>
      </c>
      <c r="AJ24">
        <v>0</v>
      </c>
      <c r="AK24">
        <v>15.766649999999998</v>
      </c>
      <c r="AL24">
        <v>0</v>
      </c>
      <c r="AM24">
        <v>0</v>
      </c>
      <c r="AN24">
        <v>0.68867999999999996</v>
      </c>
      <c r="AO24">
        <v>6.3139439999999993</v>
      </c>
      <c r="AP24">
        <v>3.5370971999999994</v>
      </c>
      <c r="AQ24">
        <v>7.886639999999999</v>
      </c>
      <c r="AR24">
        <v>14.903116799999999</v>
      </c>
      <c r="AS24">
        <v>9.9049766399999992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30.92998899112186</v>
      </c>
      <c r="BB24">
        <f t="shared" si="0"/>
        <v>868.19761375972405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</v>
      </c>
      <c r="K25">
        <v>2.9514740774553152</v>
      </c>
      <c r="L25">
        <v>460.92711835954827</v>
      </c>
      <c r="M25">
        <v>22.702309307207837</v>
      </c>
      <c r="N25">
        <v>36.240190705830777</v>
      </c>
      <c r="O25">
        <v>0</v>
      </c>
      <c r="P25">
        <v>40.503059783461474</v>
      </c>
      <c r="Q25">
        <v>6.6931244064577395</v>
      </c>
      <c r="R25">
        <v>13.00487679531021</v>
      </c>
      <c r="S25">
        <v>8.0993164050235489</v>
      </c>
      <c r="T25">
        <v>0</v>
      </c>
      <c r="U25">
        <v>64.240535908596286</v>
      </c>
      <c r="V25">
        <v>6.3577522477522486</v>
      </c>
      <c r="W25">
        <v>13.592712649053073</v>
      </c>
      <c r="X25">
        <v>45.257427533949283</v>
      </c>
      <c r="Y25">
        <v>0</v>
      </c>
      <c r="Z25">
        <v>0</v>
      </c>
      <c r="AA25">
        <v>7.7559039999999992</v>
      </c>
      <c r="AB25">
        <v>12.121704816000001</v>
      </c>
      <c r="AC25">
        <v>8.9164694943999976</v>
      </c>
      <c r="AD25">
        <v>11.226333560000002</v>
      </c>
      <c r="AE25">
        <v>15.1671353808</v>
      </c>
      <c r="AF25">
        <v>2.7225000000000001</v>
      </c>
      <c r="AG25">
        <v>11.697547680000001</v>
      </c>
      <c r="AH25">
        <v>46.922145399999998</v>
      </c>
      <c r="AI25">
        <v>4.6866767999999999</v>
      </c>
      <c r="AJ25">
        <v>0</v>
      </c>
      <c r="AK25">
        <v>15.766649999999998</v>
      </c>
      <c r="AL25">
        <v>0</v>
      </c>
      <c r="AM25">
        <v>0</v>
      </c>
      <c r="AN25">
        <v>0.68867999999999996</v>
      </c>
      <c r="AO25">
        <v>6.3139439999999993</v>
      </c>
      <c r="AP25">
        <v>3.5370971999999994</v>
      </c>
      <c r="AQ25">
        <v>7.886639999999999</v>
      </c>
      <c r="AR25">
        <v>14.903116799999999</v>
      </c>
      <c r="AS25">
        <v>9.9049766399999992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31.05588682552186</v>
      </c>
      <c r="BB25">
        <f t="shared" si="0"/>
        <v>871.73153312532406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</v>
      </c>
      <c r="K26">
        <v>2.9514740774553152</v>
      </c>
      <c r="L26">
        <v>460.92711835954827</v>
      </c>
      <c r="M26">
        <v>22.702309307207837</v>
      </c>
      <c r="N26">
        <v>36.240190705830777</v>
      </c>
      <c r="O26">
        <v>0</v>
      </c>
      <c r="P26">
        <v>40.503059783461474</v>
      </c>
      <c r="Q26">
        <v>6.6931244064577395</v>
      </c>
      <c r="R26">
        <v>13.00487679531021</v>
      </c>
      <c r="S26">
        <v>8.0993164050235489</v>
      </c>
      <c r="T26">
        <v>0</v>
      </c>
      <c r="U26">
        <v>64.240535908596286</v>
      </c>
      <c r="V26">
        <v>6.3577522477522486</v>
      </c>
      <c r="W26">
        <v>13.592712649053073</v>
      </c>
      <c r="X26">
        <v>45.257427533949283</v>
      </c>
      <c r="Y26">
        <v>0</v>
      </c>
      <c r="Z26">
        <v>0</v>
      </c>
      <c r="AA26">
        <v>7.7559039999999992</v>
      </c>
      <c r="AB26">
        <v>12.121704816000001</v>
      </c>
      <c r="AC26">
        <v>8.9164694943999976</v>
      </c>
      <c r="AD26">
        <v>11.226333560000002</v>
      </c>
      <c r="AE26">
        <v>15.1671353808</v>
      </c>
      <c r="AF26">
        <v>2.7225000000000001</v>
      </c>
      <c r="AG26">
        <v>11.697547680000001</v>
      </c>
      <c r="AH26">
        <v>46.922145399999998</v>
      </c>
      <c r="AI26">
        <v>4.6866767999999999</v>
      </c>
      <c r="AJ26">
        <v>0</v>
      </c>
      <c r="AK26">
        <v>15.766649999999998</v>
      </c>
      <c r="AL26">
        <v>0</v>
      </c>
      <c r="AM26">
        <v>0</v>
      </c>
      <c r="AN26">
        <v>0.68867999999999996</v>
      </c>
      <c r="AO26">
        <v>6.3139439999999993</v>
      </c>
      <c r="AP26">
        <v>3.5370971999999994</v>
      </c>
      <c r="AQ26">
        <v>7.886639999999999</v>
      </c>
      <c r="AR26">
        <v>14.903116799999999</v>
      </c>
      <c r="AS26">
        <v>9.9049766399999992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31.05588682552186</v>
      </c>
      <c r="BB26">
        <f t="shared" si="0"/>
        <v>871.73153312532406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</v>
      </c>
      <c r="K27">
        <v>2.9514740774553152</v>
      </c>
      <c r="L27">
        <v>460.92711835954827</v>
      </c>
      <c r="M27">
        <v>22.702309307207837</v>
      </c>
      <c r="N27">
        <v>36.240190705830777</v>
      </c>
      <c r="O27">
        <v>0</v>
      </c>
      <c r="P27">
        <v>40.503059783461474</v>
      </c>
      <c r="Q27">
        <v>6.6931244064577395</v>
      </c>
      <c r="R27">
        <v>13.00487679531021</v>
      </c>
      <c r="S27">
        <v>8.0993164050235489</v>
      </c>
      <c r="T27">
        <v>0</v>
      </c>
      <c r="U27">
        <v>64.240535908596286</v>
      </c>
      <c r="V27">
        <v>6.3577522477522486</v>
      </c>
      <c r="W27">
        <v>13.970251364877159</v>
      </c>
      <c r="X27">
        <v>45.257427533949283</v>
      </c>
      <c r="Y27">
        <v>0</v>
      </c>
      <c r="Z27">
        <v>0</v>
      </c>
      <c r="AA27">
        <v>7.7559039999999992</v>
      </c>
      <c r="AB27">
        <v>12.121704816000001</v>
      </c>
      <c r="AC27">
        <v>8.9164694943999976</v>
      </c>
      <c r="AD27">
        <v>11.226333560000002</v>
      </c>
      <c r="AE27">
        <v>15.1671353808</v>
      </c>
      <c r="AF27">
        <v>2.7225000000000001</v>
      </c>
      <c r="AG27">
        <v>11.697547680000001</v>
      </c>
      <c r="AH27">
        <v>46.922145399999998</v>
      </c>
      <c r="AI27">
        <v>4.6866767999999999</v>
      </c>
      <c r="AJ27">
        <v>0</v>
      </c>
      <c r="AK27">
        <v>15.766649999999998</v>
      </c>
      <c r="AL27">
        <v>0</v>
      </c>
      <c r="AM27">
        <v>0</v>
      </c>
      <c r="AN27">
        <v>0.68867999999999996</v>
      </c>
      <c r="AO27">
        <v>6.3139439999999993</v>
      </c>
      <c r="AP27">
        <v>3.5370971999999994</v>
      </c>
      <c r="AQ27">
        <v>7.886639999999999</v>
      </c>
      <c r="AR27">
        <v>14.903116799999999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31.064785556449042</v>
      </c>
      <c r="BB27">
        <f t="shared" si="0"/>
        <v>871.98131357462103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</v>
      </c>
      <c r="K28">
        <v>2.9514740774553152</v>
      </c>
      <c r="L28">
        <v>460.92711835954827</v>
      </c>
      <c r="M28">
        <v>22.702309307207837</v>
      </c>
      <c r="N28">
        <v>36.240190705830777</v>
      </c>
      <c r="O28">
        <v>0</v>
      </c>
      <c r="P28">
        <v>40.503059783461474</v>
      </c>
      <c r="Q28">
        <v>6.6931244064577395</v>
      </c>
      <c r="R28">
        <v>13.00487679531021</v>
      </c>
      <c r="S28">
        <v>8.0993164050235489</v>
      </c>
      <c r="T28">
        <v>0</v>
      </c>
      <c r="U28">
        <v>64.240535908596286</v>
      </c>
      <c r="V28">
        <v>6.3577522477522486</v>
      </c>
      <c r="W28">
        <v>13.970251364877159</v>
      </c>
      <c r="X28">
        <v>45.257427533949283</v>
      </c>
      <c r="Y28">
        <v>0</v>
      </c>
      <c r="Z28">
        <v>0</v>
      </c>
      <c r="AA28">
        <v>7.7559039999999992</v>
      </c>
      <c r="AB28">
        <v>12.121704816000001</v>
      </c>
      <c r="AC28">
        <v>8.9164694943999976</v>
      </c>
      <c r="AD28">
        <v>11.226333560000002</v>
      </c>
      <c r="AE28">
        <v>15.1671353808</v>
      </c>
      <c r="AF28">
        <v>2.7225000000000001</v>
      </c>
      <c r="AG28">
        <v>11.697547680000001</v>
      </c>
      <c r="AH28">
        <v>46.922145399999998</v>
      </c>
      <c r="AI28">
        <v>4.6866767999999999</v>
      </c>
      <c r="AJ28">
        <v>0</v>
      </c>
      <c r="AK28">
        <v>15.766649999999998</v>
      </c>
      <c r="AL28">
        <v>0</v>
      </c>
      <c r="AM28">
        <v>0</v>
      </c>
      <c r="AN28">
        <v>0.68867999999999996</v>
      </c>
      <c r="AO28">
        <v>6.3139439999999993</v>
      </c>
      <c r="AP28">
        <v>3.5370971999999994</v>
      </c>
      <c r="AQ28">
        <v>7.886639999999999</v>
      </c>
      <c r="AR28">
        <v>14.903116799999999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31.064785556449042</v>
      </c>
      <c r="BB28">
        <f t="shared" si="0"/>
        <v>871.98131357462103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</v>
      </c>
      <c r="K29">
        <v>2.9514740774553152</v>
      </c>
      <c r="L29">
        <v>460.92711835954827</v>
      </c>
      <c r="M29">
        <v>22.702309307207837</v>
      </c>
      <c r="N29">
        <v>36.240190705830777</v>
      </c>
      <c r="O29">
        <v>0</v>
      </c>
      <c r="P29">
        <v>40.503059783461474</v>
      </c>
      <c r="Q29">
        <v>6.6931244064577395</v>
      </c>
      <c r="R29">
        <v>13.00487679531021</v>
      </c>
      <c r="S29">
        <v>8.0993164050235489</v>
      </c>
      <c r="T29">
        <v>0</v>
      </c>
      <c r="U29">
        <v>64.240535908596286</v>
      </c>
      <c r="V29">
        <v>6.3577522477522486</v>
      </c>
      <c r="W29">
        <v>13.970251364877159</v>
      </c>
      <c r="X29">
        <v>45.257427533949283</v>
      </c>
      <c r="Y29">
        <v>0</v>
      </c>
      <c r="Z29">
        <v>0</v>
      </c>
      <c r="AA29">
        <v>7.7559039999999992</v>
      </c>
      <c r="AB29">
        <v>12.121704816000001</v>
      </c>
      <c r="AC29">
        <v>8.9164694943999976</v>
      </c>
      <c r="AD29">
        <v>11.226333560000002</v>
      </c>
      <c r="AE29">
        <v>15.1671353808</v>
      </c>
      <c r="AF29">
        <v>2.7225000000000001</v>
      </c>
      <c r="AG29">
        <v>11.697547680000001</v>
      </c>
      <c r="AH29">
        <v>46.922145399999998</v>
      </c>
      <c r="AI29">
        <v>5.8583460000000001</v>
      </c>
      <c r="AJ29">
        <v>0</v>
      </c>
      <c r="AK29">
        <v>15.766649999999998</v>
      </c>
      <c r="AL29">
        <v>0</v>
      </c>
      <c r="AM29">
        <v>0</v>
      </c>
      <c r="AN29">
        <v>0.68867999999999996</v>
      </c>
      <c r="AO29">
        <v>6.3139439999999993</v>
      </c>
      <c r="AP29">
        <v>3.5370971999999994</v>
      </c>
      <c r="AQ29">
        <v>7.886639999999999</v>
      </c>
      <c r="AR29">
        <v>14.903116799999999</v>
      </c>
      <c r="AS29">
        <v>9.7861171044000006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31.105091099649041</v>
      </c>
      <c r="BB29">
        <f t="shared" si="0"/>
        <v>873.112677231421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2</v>
      </c>
      <c r="K30">
        <v>2.9514740774553152</v>
      </c>
      <c r="L30">
        <v>460.92711835954827</v>
      </c>
      <c r="M30">
        <v>22.702309307207837</v>
      </c>
      <c r="N30">
        <v>36.240190705830777</v>
      </c>
      <c r="O30">
        <v>0</v>
      </c>
      <c r="P30">
        <v>40.503059783461474</v>
      </c>
      <c r="Q30">
        <v>6.6931244064577395</v>
      </c>
      <c r="R30">
        <v>13.00487679531021</v>
      </c>
      <c r="S30">
        <v>8.0993164050235489</v>
      </c>
      <c r="T30">
        <v>0</v>
      </c>
      <c r="U30">
        <v>64.240535908596286</v>
      </c>
      <c r="V30">
        <v>6.3577522477522486</v>
      </c>
      <c r="W30">
        <v>13.970251364877159</v>
      </c>
      <c r="X30">
        <v>45.257427533949283</v>
      </c>
      <c r="Y30">
        <v>0</v>
      </c>
      <c r="Z30">
        <v>0</v>
      </c>
      <c r="AA30">
        <v>7.7559039999999992</v>
      </c>
      <c r="AB30">
        <v>12.121704816000001</v>
      </c>
      <c r="AC30">
        <v>8.9164694943999976</v>
      </c>
      <c r="AD30">
        <v>11.226333560000002</v>
      </c>
      <c r="AE30">
        <v>15.1671353808</v>
      </c>
      <c r="AF30">
        <v>2.7225000000000001</v>
      </c>
      <c r="AG30">
        <v>11.697547680000001</v>
      </c>
      <c r="AH30">
        <v>46.922145399999998</v>
      </c>
      <c r="AI30">
        <v>20.308932800000001</v>
      </c>
      <c r="AJ30">
        <v>0</v>
      </c>
      <c r="AK30">
        <v>15.766649999999998</v>
      </c>
      <c r="AL30">
        <v>0</v>
      </c>
      <c r="AM30">
        <v>1.3496942380952377</v>
      </c>
      <c r="AN30">
        <v>0.68867999999999996</v>
      </c>
      <c r="AO30">
        <v>6.3139439999999993</v>
      </c>
      <c r="AP30">
        <v>3.5370971999999994</v>
      </c>
      <c r="AQ30">
        <v>5.4897199999999984</v>
      </c>
      <c r="AR30">
        <v>14.903116799999999</v>
      </c>
      <c r="AS30">
        <v>9.7861171044000006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31.566166486182372</v>
      </c>
      <c r="BB30">
        <f t="shared" si="0"/>
        <v>886.05496288298298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</v>
      </c>
      <c r="K31">
        <v>2.9514740774553152</v>
      </c>
      <c r="L31">
        <v>460.92711835954827</v>
      </c>
      <c r="M31">
        <v>22.702309307207837</v>
      </c>
      <c r="N31">
        <v>36.240190705830777</v>
      </c>
      <c r="O31">
        <v>0</v>
      </c>
      <c r="P31">
        <v>40.503059783461474</v>
      </c>
      <c r="Q31">
        <v>6.6931244064577395</v>
      </c>
      <c r="R31">
        <v>13.00487679531021</v>
      </c>
      <c r="S31">
        <v>8.0993164050235489</v>
      </c>
      <c r="T31">
        <v>0</v>
      </c>
      <c r="U31">
        <v>64.240535908596286</v>
      </c>
      <c r="V31">
        <v>6.3577522477522486</v>
      </c>
      <c r="W31">
        <v>13.970251364877159</v>
      </c>
      <c r="X31">
        <v>45.257427533949283</v>
      </c>
      <c r="Y31">
        <v>0</v>
      </c>
      <c r="Z31">
        <v>0</v>
      </c>
      <c r="AA31">
        <v>7.7559039999999992</v>
      </c>
      <c r="AB31">
        <v>12.121704816000001</v>
      </c>
      <c r="AC31">
        <v>8.9164694943999976</v>
      </c>
      <c r="AD31">
        <v>11.226333560000002</v>
      </c>
      <c r="AE31">
        <v>15.1671353808</v>
      </c>
      <c r="AF31">
        <v>2.7225000000000001</v>
      </c>
      <c r="AG31">
        <v>11.697547680000001</v>
      </c>
      <c r="AH31">
        <v>46.922145399999998</v>
      </c>
      <c r="AI31">
        <v>20.308932800000001</v>
      </c>
      <c r="AJ31">
        <v>0</v>
      </c>
      <c r="AK31">
        <v>15.766649999999998</v>
      </c>
      <c r="AL31">
        <v>0</v>
      </c>
      <c r="AM31">
        <v>1.5950931904761898</v>
      </c>
      <c r="AN31">
        <v>0.68867999999999996</v>
      </c>
      <c r="AO31">
        <v>6.3139439999999993</v>
      </c>
      <c r="AP31">
        <v>3.5370971999999994</v>
      </c>
      <c r="AQ31">
        <v>2.7448599999999996</v>
      </c>
      <c r="AR31">
        <v>14.903116799999999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31.480184805229992</v>
      </c>
      <c r="BB31">
        <f t="shared" si="0"/>
        <v>883.64148351631627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</v>
      </c>
      <c r="K32">
        <v>2.9514740774553152</v>
      </c>
      <c r="L32">
        <v>460.92711835954827</v>
      </c>
      <c r="M32">
        <v>22.702309307207837</v>
      </c>
      <c r="N32">
        <v>36.240190705830777</v>
      </c>
      <c r="O32">
        <v>0</v>
      </c>
      <c r="P32">
        <v>40.503059783461474</v>
      </c>
      <c r="Q32">
        <v>6.6931244064577395</v>
      </c>
      <c r="R32">
        <v>13.00487679531021</v>
      </c>
      <c r="S32">
        <v>8.0993164050235489</v>
      </c>
      <c r="T32">
        <v>0</v>
      </c>
      <c r="U32">
        <v>64.240535908596286</v>
      </c>
      <c r="V32">
        <v>6.3577522477522486</v>
      </c>
      <c r="W32">
        <v>13.970251364877159</v>
      </c>
      <c r="X32">
        <v>45.257427533949283</v>
      </c>
      <c r="Y32">
        <v>0</v>
      </c>
      <c r="Z32">
        <v>0</v>
      </c>
      <c r="AA32">
        <v>7.7559039999999992</v>
      </c>
      <c r="AB32">
        <v>12.121704816000001</v>
      </c>
      <c r="AC32">
        <v>8.9164694943999976</v>
      </c>
      <c r="AD32">
        <v>11.226333560000002</v>
      </c>
      <c r="AE32">
        <v>15.1671353808</v>
      </c>
      <c r="AF32">
        <v>2.7225000000000001</v>
      </c>
      <c r="AG32">
        <v>11.697547680000001</v>
      </c>
      <c r="AH32">
        <v>46.922145399999998</v>
      </c>
      <c r="AI32">
        <v>20.308932800000001</v>
      </c>
      <c r="AJ32">
        <v>0</v>
      </c>
      <c r="AK32">
        <v>15.766649999999998</v>
      </c>
      <c r="AL32">
        <v>0</v>
      </c>
      <c r="AM32">
        <v>1.5950931904761898</v>
      </c>
      <c r="AN32">
        <v>0.68867999999999996</v>
      </c>
      <c r="AO32">
        <v>6.3139439999999993</v>
      </c>
      <c r="AP32">
        <v>3.5370971999999994</v>
      </c>
      <c r="AQ32">
        <v>0</v>
      </c>
      <c r="AR32">
        <v>14.903116799999999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31.385761743960149</v>
      </c>
      <c r="BB32">
        <f t="shared" si="0"/>
        <v>880.99104657758608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</v>
      </c>
      <c r="K33">
        <v>2.9515896188592503</v>
      </c>
      <c r="L33">
        <v>460.92711835954827</v>
      </c>
      <c r="M33">
        <v>22.702309307207837</v>
      </c>
      <c r="N33">
        <v>36.240190705830777</v>
      </c>
      <c r="O33">
        <v>0</v>
      </c>
      <c r="P33">
        <v>41.649744450377604</v>
      </c>
      <c r="Q33">
        <v>6.6931244064577395</v>
      </c>
      <c r="R33">
        <v>13.00487679531021</v>
      </c>
      <c r="S33">
        <v>8.0993164050235489</v>
      </c>
      <c r="T33">
        <v>0</v>
      </c>
      <c r="U33">
        <v>64.240535908596286</v>
      </c>
      <c r="V33">
        <v>6.3598555927662428</v>
      </c>
      <c r="W33">
        <v>13.592712649053073</v>
      </c>
      <c r="X33">
        <v>45.257427533949283</v>
      </c>
      <c r="Y33">
        <v>0</v>
      </c>
      <c r="Z33">
        <v>0</v>
      </c>
      <c r="AA33">
        <v>7.7559039999999992</v>
      </c>
      <c r="AB33">
        <v>12.121704816000001</v>
      </c>
      <c r="AC33">
        <v>8.9164694943999976</v>
      </c>
      <c r="AD33">
        <v>11.226333560000002</v>
      </c>
      <c r="AE33">
        <v>15.1671353808</v>
      </c>
      <c r="AF33">
        <v>2.7225000000000001</v>
      </c>
      <c r="AG33">
        <v>11.697547680000001</v>
      </c>
      <c r="AH33">
        <v>46.922145399999998</v>
      </c>
      <c r="AI33">
        <v>20.308932800000001</v>
      </c>
      <c r="AJ33">
        <v>0</v>
      </c>
      <c r="AK33">
        <v>15.766649999999998</v>
      </c>
      <c r="AL33">
        <v>0</v>
      </c>
      <c r="AM33">
        <v>1.5950931904761898</v>
      </c>
      <c r="AN33">
        <v>0.68867999999999996</v>
      </c>
      <c r="AO33">
        <v>6.3139439999999993</v>
      </c>
      <c r="AP33">
        <v>3.5370971999999994</v>
      </c>
      <c r="AQ33">
        <v>0</v>
      </c>
      <c r="AR33">
        <v>14.903116799999999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31.412296477773648</v>
      </c>
      <c r="BB33">
        <f t="shared" si="0"/>
        <v>881.73587668128255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2</v>
      </c>
      <c r="K34">
        <v>2.9515896188592503</v>
      </c>
      <c r="L34">
        <v>460.93368081044218</v>
      </c>
      <c r="M34">
        <v>22.702309307207837</v>
      </c>
      <c r="N34">
        <v>36.240190705830777</v>
      </c>
      <c r="O34">
        <v>0</v>
      </c>
      <c r="P34">
        <v>41.649744450377604</v>
      </c>
      <c r="Q34">
        <v>6.6931244064577395</v>
      </c>
      <c r="R34">
        <v>13.00487679531021</v>
      </c>
      <c r="S34">
        <v>8.0993164050235489</v>
      </c>
      <c r="T34">
        <v>0</v>
      </c>
      <c r="U34">
        <v>64.240535908596286</v>
      </c>
      <c r="V34">
        <v>6.3598555927662428</v>
      </c>
      <c r="W34">
        <v>13.592712649053073</v>
      </c>
      <c r="X34">
        <v>45.257427533949283</v>
      </c>
      <c r="Y34">
        <v>0</v>
      </c>
      <c r="Z34">
        <v>0</v>
      </c>
      <c r="AA34">
        <v>7.7559039999999992</v>
      </c>
      <c r="AB34">
        <v>12.121704816000001</v>
      </c>
      <c r="AC34">
        <v>8.9164694943999976</v>
      </c>
      <c r="AD34">
        <v>11.226333560000002</v>
      </c>
      <c r="AE34">
        <v>15.1671353808</v>
      </c>
      <c r="AF34">
        <v>2.7225000000000001</v>
      </c>
      <c r="AG34">
        <v>11.697547680000001</v>
      </c>
      <c r="AH34">
        <v>46.922145399999998</v>
      </c>
      <c r="AI34">
        <v>20.308932800000001</v>
      </c>
      <c r="AJ34">
        <v>0</v>
      </c>
      <c r="AK34">
        <v>15.766649999999998</v>
      </c>
      <c r="AL34">
        <v>0</v>
      </c>
      <c r="AM34">
        <v>1.5950931904761898</v>
      </c>
      <c r="AN34">
        <v>0.68867999999999996</v>
      </c>
      <c r="AO34">
        <v>6.3139439999999993</v>
      </c>
      <c r="AP34">
        <v>3.5370971999999994</v>
      </c>
      <c r="AQ34">
        <v>0</v>
      </c>
      <c r="AR34">
        <v>14.903116799999999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31.412522710010958</v>
      </c>
      <c r="BB34">
        <f t="shared" si="0"/>
        <v>881.74221289993909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</v>
      </c>
      <c r="K35">
        <v>0</v>
      </c>
      <c r="L35">
        <v>320.00094148660736</v>
      </c>
      <c r="M35">
        <v>22.702309307207837</v>
      </c>
      <c r="N35">
        <v>36.240190705830777</v>
      </c>
      <c r="O35">
        <v>0</v>
      </c>
      <c r="P35">
        <v>40.499882325252997</v>
      </c>
      <c r="Q35">
        <v>6.6931244064577395</v>
      </c>
      <c r="R35">
        <v>13.00487679531021</v>
      </c>
      <c r="S35">
        <v>8.0993164050235489</v>
      </c>
      <c r="T35">
        <v>0</v>
      </c>
      <c r="U35">
        <v>64.240535908596286</v>
      </c>
      <c r="V35">
        <v>6.3598555927662428</v>
      </c>
      <c r="W35">
        <v>13.592712649053073</v>
      </c>
      <c r="X35">
        <v>45.257427533949283</v>
      </c>
      <c r="Y35">
        <v>0</v>
      </c>
      <c r="Z35">
        <v>0</v>
      </c>
      <c r="AA35">
        <v>12.931030944000002</v>
      </c>
      <c r="AB35">
        <v>12.121704816000001</v>
      </c>
      <c r="AC35">
        <v>8.9164694943999976</v>
      </c>
      <c r="AD35">
        <v>11.226333560000002</v>
      </c>
      <c r="AE35">
        <v>15.1671353808</v>
      </c>
      <c r="AF35">
        <v>2.7225000000000001</v>
      </c>
      <c r="AG35">
        <v>11.697547680000001</v>
      </c>
      <c r="AH35">
        <v>46.922145399999998</v>
      </c>
      <c r="AI35">
        <v>20.308932800000001</v>
      </c>
      <c r="AJ35">
        <v>0</v>
      </c>
      <c r="AK35">
        <v>15.766649999999998</v>
      </c>
      <c r="AL35">
        <v>0</v>
      </c>
      <c r="AM35">
        <v>1.5950931904761898</v>
      </c>
      <c r="AN35">
        <v>0.68867999999999996</v>
      </c>
      <c r="AO35">
        <v>6.3139439999999993</v>
      </c>
      <c r="AP35">
        <v>3.5370971999999994</v>
      </c>
      <c r="AQ35">
        <v>0</v>
      </c>
      <c r="AR35">
        <v>14.903116799999999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26.601370746677826</v>
      </c>
      <c r="BB35">
        <f t="shared" si="0"/>
        <v>746.69430073945352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</v>
      </c>
      <c r="K36">
        <v>0</v>
      </c>
      <c r="L36">
        <v>269.00403865570462</v>
      </c>
      <c r="M36">
        <v>22.702309307207837</v>
      </c>
      <c r="N36">
        <v>36.240190705830777</v>
      </c>
      <c r="O36">
        <v>0</v>
      </c>
      <c r="P36">
        <v>40.499882325252997</v>
      </c>
      <c r="Q36">
        <v>6.6931244064577395</v>
      </c>
      <c r="R36">
        <v>13.00487679531021</v>
      </c>
      <c r="S36">
        <v>8.0993164050235489</v>
      </c>
      <c r="T36">
        <v>0</v>
      </c>
      <c r="U36">
        <v>64.240535908596286</v>
      </c>
      <c r="V36">
        <v>6.3598555927662428</v>
      </c>
      <c r="W36">
        <v>13.592712649053073</v>
      </c>
      <c r="X36">
        <v>45.257427533949283</v>
      </c>
      <c r="Y36">
        <v>0</v>
      </c>
      <c r="Z36">
        <v>0</v>
      </c>
      <c r="AA36">
        <v>12.931030944000002</v>
      </c>
      <c r="AB36">
        <v>12.121704816000001</v>
      </c>
      <c r="AC36">
        <v>8.9164694943999976</v>
      </c>
      <c r="AD36">
        <v>11.226333560000002</v>
      </c>
      <c r="AE36">
        <v>15.1671353808</v>
      </c>
      <c r="AF36">
        <v>2.7225000000000001</v>
      </c>
      <c r="AG36">
        <v>11.697547680000001</v>
      </c>
      <c r="AH36">
        <v>46.922145399999998</v>
      </c>
      <c r="AI36">
        <v>4.6866767999999999</v>
      </c>
      <c r="AJ36">
        <v>0</v>
      </c>
      <c r="AK36">
        <v>15.766649999999998</v>
      </c>
      <c r="AL36">
        <v>0</v>
      </c>
      <c r="AM36">
        <v>1.5950931904761898</v>
      </c>
      <c r="AN36">
        <v>0.68867999999999996</v>
      </c>
      <c r="AO36">
        <v>6.3139439999999993</v>
      </c>
      <c r="AP36">
        <v>3.5370971999999994</v>
      </c>
      <c r="AQ36">
        <v>0</v>
      </c>
      <c r="AR36">
        <v>14.903116799999999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24.309671682894741</v>
      </c>
      <c r="BB36">
        <f t="shared" si="0"/>
        <v>682.36684097233388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</v>
      </c>
      <c r="K37">
        <v>0</v>
      </c>
      <c r="L37">
        <v>269.00570358014244</v>
      </c>
      <c r="M37">
        <v>22.702309307207837</v>
      </c>
      <c r="N37">
        <v>36.240190705830777</v>
      </c>
      <c r="O37">
        <v>0</v>
      </c>
      <c r="P37">
        <v>40.499882325252997</v>
      </c>
      <c r="Q37">
        <v>6.6931244064577395</v>
      </c>
      <c r="R37">
        <v>13.00487679531021</v>
      </c>
      <c r="S37">
        <v>8.0993164050235489</v>
      </c>
      <c r="T37">
        <v>0</v>
      </c>
      <c r="U37">
        <v>64.240535908596286</v>
      </c>
      <c r="V37">
        <v>6.3598555927662428</v>
      </c>
      <c r="W37">
        <v>13.592712649053073</v>
      </c>
      <c r="X37">
        <v>45.257427533949283</v>
      </c>
      <c r="Y37">
        <v>0</v>
      </c>
      <c r="Z37">
        <v>0</v>
      </c>
      <c r="AA37">
        <v>12.931030944000002</v>
      </c>
      <c r="AB37">
        <v>12.121704816000001</v>
      </c>
      <c r="AC37">
        <v>8.9164694943999976</v>
      </c>
      <c r="AD37">
        <v>11.226333560000002</v>
      </c>
      <c r="AE37">
        <v>15.1671353808</v>
      </c>
      <c r="AF37">
        <v>0</v>
      </c>
      <c r="AG37">
        <v>11.697547680000001</v>
      </c>
      <c r="AH37">
        <v>46.922145399999998</v>
      </c>
      <c r="AI37">
        <v>4.6866767999999999</v>
      </c>
      <c r="AJ37">
        <v>0</v>
      </c>
      <c r="AK37">
        <v>15.766649999999998</v>
      </c>
      <c r="AL37">
        <v>0</v>
      </c>
      <c r="AM37">
        <v>1.5950931904761898</v>
      </c>
      <c r="AN37">
        <v>0.68867999999999996</v>
      </c>
      <c r="AO37">
        <v>7.3963343999999998</v>
      </c>
      <c r="AP37">
        <v>3.5370971999999994</v>
      </c>
      <c r="AQ37">
        <v>0</v>
      </c>
      <c r="AR37">
        <v>14.903116799999999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24.253309286521475</v>
      </c>
      <c r="BB37">
        <f t="shared" si="0"/>
        <v>680.78475869314502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2</v>
      </c>
      <c r="K38">
        <v>0</v>
      </c>
      <c r="L38">
        <v>269.00570358014244</v>
      </c>
      <c r="M38">
        <v>22.702309307207837</v>
      </c>
      <c r="N38">
        <v>36.240190705830777</v>
      </c>
      <c r="O38">
        <v>0</v>
      </c>
      <c r="P38">
        <v>40.499882325252997</v>
      </c>
      <c r="Q38">
        <v>6.6931244064577395</v>
      </c>
      <c r="R38">
        <v>13.00487679531021</v>
      </c>
      <c r="S38">
        <v>8.0993164050235489</v>
      </c>
      <c r="T38">
        <v>0</v>
      </c>
      <c r="U38">
        <v>64.240535908596286</v>
      </c>
      <c r="V38">
        <v>6.3598555927662428</v>
      </c>
      <c r="W38">
        <v>13.592712649053073</v>
      </c>
      <c r="X38">
        <v>45.257427533949283</v>
      </c>
      <c r="Y38">
        <v>0</v>
      </c>
      <c r="Z38">
        <v>0</v>
      </c>
      <c r="AA38">
        <v>12.931030944000002</v>
      </c>
      <c r="AB38">
        <v>12.121704816000001</v>
      </c>
      <c r="AC38">
        <v>8.9164694943999976</v>
      </c>
      <c r="AD38">
        <v>11.226333560000002</v>
      </c>
      <c r="AE38">
        <v>15.1671353808</v>
      </c>
      <c r="AF38">
        <v>0</v>
      </c>
      <c r="AG38">
        <v>11.697547680000001</v>
      </c>
      <c r="AH38">
        <v>46.922145399999998</v>
      </c>
      <c r="AI38">
        <v>4.6866767999999999</v>
      </c>
      <c r="AJ38">
        <v>0</v>
      </c>
      <c r="AK38">
        <v>15.766649999999998</v>
      </c>
      <c r="AL38">
        <v>0</v>
      </c>
      <c r="AM38">
        <v>1.5950931904761898</v>
      </c>
      <c r="AN38">
        <v>0.68867999999999996</v>
      </c>
      <c r="AO38">
        <v>7.3963343999999998</v>
      </c>
      <c r="AP38">
        <v>3.5370971999999994</v>
      </c>
      <c r="AQ38">
        <v>0</v>
      </c>
      <c r="AR38">
        <v>14.903116799999999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24.253309286521475</v>
      </c>
      <c r="BB38">
        <f t="shared" si="0"/>
        <v>680.78475869314502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2</v>
      </c>
      <c r="K39">
        <v>0</v>
      </c>
      <c r="L39">
        <v>269.00570358014244</v>
      </c>
      <c r="M39">
        <v>22.702309307207837</v>
      </c>
      <c r="N39">
        <v>36.240190705830777</v>
      </c>
      <c r="O39">
        <v>0</v>
      </c>
      <c r="P39">
        <v>42.337260787992498</v>
      </c>
      <c r="Q39">
        <v>1.9981531249999998</v>
      </c>
      <c r="R39">
        <v>3.0023854531310765</v>
      </c>
      <c r="S39">
        <v>1.9987306491885142</v>
      </c>
      <c r="T39">
        <v>0</v>
      </c>
      <c r="U39">
        <v>64.240535908596286</v>
      </c>
      <c r="V39">
        <v>0</v>
      </c>
      <c r="W39">
        <v>13.592405891980359</v>
      </c>
      <c r="X39">
        <v>45.257427533949283</v>
      </c>
      <c r="Y39">
        <v>0</v>
      </c>
      <c r="Z39">
        <v>0</v>
      </c>
      <c r="AA39">
        <v>12.931030944000002</v>
      </c>
      <c r="AB39">
        <v>12.121704816000001</v>
      </c>
      <c r="AC39">
        <v>8.9164694943999976</v>
      </c>
      <c r="AD39">
        <v>11.226333560000002</v>
      </c>
      <c r="AE39">
        <v>15.1671353808</v>
      </c>
      <c r="AF39">
        <v>0</v>
      </c>
      <c r="AG39">
        <v>11.697547680000001</v>
      </c>
      <c r="AH39">
        <v>46.922145399999998</v>
      </c>
      <c r="AI39">
        <v>4.6866767999999999</v>
      </c>
      <c r="AJ39">
        <v>0</v>
      </c>
      <c r="AK39">
        <v>15.766649999999998</v>
      </c>
      <c r="AL39">
        <v>0</v>
      </c>
      <c r="AM39">
        <v>1.5950931904761898</v>
      </c>
      <c r="AN39">
        <v>0.68867999999999996</v>
      </c>
      <c r="AO39">
        <v>7.3963343999999998</v>
      </c>
      <c r="AP39">
        <v>3.5370971999999994</v>
      </c>
      <c r="AQ39">
        <v>0</v>
      </c>
      <c r="AR39">
        <v>14.903116799999999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23.382273208032341</v>
      </c>
      <c r="BB39">
        <f t="shared" si="0"/>
        <v>656.33496250506289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2</v>
      </c>
      <c r="K40">
        <v>0</v>
      </c>
      <c r="L40">
        <v>269.00570358014244</v>
      </c>
      <c r="M40">
        <v>22.702309307207837</v>
      </c>
      <c r="N40">
        <v>36.240190705830777</v>
      </c>
      <c r="O40">
        <v>0</v>
      </c>
      <c r="P40">
        <v>42.337260787992498</v>
      </c>
      <c r="Q40">
        <v>1.9981531249999998</v>
      </c>
      <c r="R40">
        <v>3.0023854531310765</v>
      </c>
      <c r="S40">
        <v>1.9987306491885142</v>
      </c>
      <c r="T40">
        <v>0</v>
      </c>
      <c r="U40">
        <v>64.240535908596286</v>
      </c>
      <c r="V40">
        <v>0</v>
      </c>
      <c r="W40">
        <v>13.592405891980359</v>
      </c>
      <c r="X40">
        <v>45.257427533949283</v>
      </c>
      <c r="Y40">
        <v>0</v>
      </c>
      <c r="Z40">
        <v>0</v>
      </c>
      <c r="AA40">
        <v>12.931030944000002</v>
      </c>
      <c r="AB40">
        <v>12.121704816000001</v>
      </c>
      <c r="AC40">
        <v>8.9164694943999976</v>
      </c>
      <c r="AD40">
        <v>11.226333560000002</v>
      </c>
      <c r="AE40">
        <v>15.1671353808</v>
      </c>
      <c r="AF40">
        <v>0</v>
      </c>
      <c r="AG40">
        <v>11.697547680000001</v>
      </c>
      <c r="AH40">
        <v>46.922145399999998</v>
      </c>
      <c r="AI40">
        <v>4.6866767999999999</v>
      </c>
      <c r="AJ40">
        <v>0</v>
      </c>
      <c r="AK40">
        <v>15.766649999999998</v>
      </c>
      <c r="AL40">
        <v>0</v>
      </c>
      <c r="AM40">
        <v>1.5950931904761898</v>
      </c>
      <c r="AN40">
        <v>0.68867999999999996</v>
      </c>
      <c r="AO40">
        <v>7.3963343999999998</v>
      </c>
      <c r="AP40">
        <v>3.5370971999999994</v>
      </c>
      <c r="AQ40">
        <v>0</v>
      </c>
      <c r="AR40">
        <v>14.903116799999999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23.382273208032341</v>
      </c>
      <c r="BB40">
        <f t="shared" si="0"/>
        <v>656.33496250506289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</v>
      </c>
      <c r="K41">
        <v>0</v>
      </c>
      <c r="L41">
        <v>269.00570358014244</v>
      </c>
      <c r="M41">
        <v>22.702309307207837</v>
      </c>
      <c r="N41">
        <v>36.240190705830777</v>
      </c>
      <c r="O41">
        <v>0</v>
      </c>
      <c r="P41">
        <v>42.337260787992498</v>
      </c>
      <c r="Q41">
        <v>1.9981531249999998</v>
      </c>
      <c r="R41">
        <v>3.0023854531310765</v>
      </c>
      <c r="S41">
        <v>1.9987306491885142</v>
      </c>
      <c r="T41">
        <v>0</v>
      </c>
      <c r="U41">
        <v>64.240535908596286</v>
      </c>
      <c r="V41">
        <v>0</v>
      </c>
      <c r="W41">
        <v>13.592405891980359</v>
      </c>
      <c r="X41">
        <v>45.257427533949283</v>
      </c>
      <c r="Y41">
        <v>0</v>
      </c>
      <c r="Z41">
        <v>0</v>
      </c>
      <c r="AA41">
        <v>12.931030944000002</v>
      </c>
      <c r="AB41">
        <v>12.121704816000001</v>
      </c>
      <c r="AC41">
        <v>8.9164694943999976</v>
      </c>
      <c r="AD41">
        <v>11.226333560000002</v>
      </c>
      <c r="AE41">
        <v>15.1671353808</v>
      </c>
      <c r="AF41">
        <v>0</v>
      </c>
      <c r="AG41">
        <v>11.697547680000001</v>
      </c>
      <c r="AH41">
        <v>46.922145399999998</v>
      </c>
      <c r="AI41">
        <v>4.6866767999999999</v>
      </c>
      <c r="AJ41">
        <v>0</v>
      </c>
      <c r="AK41">
        <v>15.766649999999998</v>
      </c>
      <c r="AL41">
        <v>0</v>
      </c>
      <c r="AM41">
        <v>1.5950931904761898</v>
      </c>
      <c r="AN41">
        <v>0.68867999999999996</v>
      </c>
      <c r="AO41">
        <v>7.3963343999999998</v>
      </c>
      <c r="AP41">
        <v>3.5370971999999994</v>
      </c>
      <c r="AQ41">
        <v>0</v>
      </c>
      <c r="AR41">
        <v>14.903116799999999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23.382273208032341</v>
      </c>
      <c r="BB41">
        <f t="shared" si="0"/>
        <v>656.33496250506289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2</v>
      </c>
      <c r="K42">
        <v>0</v>
      </c>
      <c r="L42">
        <v>269.00570358014244</v>
      </c>
      <c r="M42">
        <v>22.702309307207837</v>
      </c>
      <c r="N42">
        <v>36.240190705830777</v>
      </c>
      <c r="O42">
        <v>0</v>
      </c>
      <c r="P42">
        <v>42.337260787992498</v>
      </c>
      <c r="Q42">
        <v>1.9981531249999998</v>
      </c>
      <c r="R42">
        <v>3.0023854531310765</v>
      </c>
      <c r="S42">
        <v>1.9987306491885142</v>
      </c>
      <c r="T42">
        <v>0</v>
      </c>
      <c r="U42">
        <v>64.240535908596286</v>
      </c>
      <c r="V42">
        <v>0</v>
      </c>
      <c r="W42">
        <v>13.592405891980359</v>
      </c>
      <c r="X42">
        <v>45.257427533949283</v>
      </c>
      <c r="Y42">
        <v>0</v>
      </c>
      <c r="Z42">
        <v>0</v>
      </c>
      <c r="AA42">
        <v>12.931030944000002</v>
      </c>
      <c r="AB42">
        <v>12.121704816000001</v>
      </c>
      <c r="AC42">
        <v>8.9164694943999976</v>
      </c>
      <c r="AD42">
        <v>11.226333560000002</v>
      </c>
      <c r="AE42">
        <v>15.1671353808</v>
      </c>
      <c r="AF42">
        <v>0</v>
      </c>
      <c r="AG42">
        <v>11.697547680000001</v>
      </c>
      <c r="AH42">
        <v>46.922145399999998</v>
      </c>
      <c r="AI42">
        <v>4.6866767999999999</v>
      </c>
      <c r="AJ42">
        <v>0</v>
      </c>
      <c r="AK42">
        <v>15.766649999999998</v>
      </c>
      <c r="AL42">
        <v>0</v>
      </c>
      <c r="AM42">
        <v>1.5950931904761898</v>
      </c>
      <c r="AN42">
        <v>0.68867999999999996</v>
      </c>
      <c r="AO42">
        <v>7.3963343999999998</v>
      </c>
      <c r="AP42">
        <v>3.5370971999999994</v>
      </c>
      <c r="AQ42">
        <v>0</v>
      </c>
      <c r="AR42">
        <v>14.903116799999999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23.382273208032341</v>
      </c>
      <c r="BB42">
        <f t="shared" si="0"/>
        <v>656.33496250506289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</v>
      </c>
      <c r="K43">
        <v>0</v>
      </c>
      <c r="L43">
        <v>269.00570358014244</v>
      </c>
      <c r="M43">
        <v>22.702309307207837</v>
      </c>
      <c r="N43">
        <v>36.240190705830777</v>
      </c>
      <c r="O43">
        <v>0</v>
      </c>
      <c r="P43">
        <v>42.337260787992498</v>
      </c>
      <c r="Q43">
        <v>1.9981531249999998</v>
      </c>
      <c r="R43">
        <v>3.0023854531310765</v>
      </c>
      <c r="S43">
        <v>1.9987306491885142</v>
      </c>
      <c r="T43">
        <v>0</v>
      </c>
      <c r="U43">
        <v>64.240535908596286</v>
      </c>
      <c r="V43">
        <v>0</v>
      </c>
      <c r="W43">
        <v>13.592405891980359</v>
      </c>
      <c r="X43">
        <v>45.257427533949283</v>
      </c>
      <c r="Y43">
        <v>0</v>
      </c>
      <c r="Z43">
        <v>0</v>
      </c>
      <c r="AA43">
        <v>12.931030944000002</v>
      </c>
      <c r="AB43">
        <v>12.121704816000001</v>
      </c>
      <c r="AC43">
        <v>8.9164694943999976</v>
      </c>
      <c r="AD43">
        <v>11.226333560000002</v>
      </c>
      <c r="AE43">
        <v>15.1671353808</v>
      </c>
      <c r="AF43">
        <v>0</v>
      </c>
      <c r="AG43">
        <v>11.697547680000001</v>
      </c>
      <c r="AH43">
        <v>46.922145399999998</v>
      </c>
      <c r="AI43">
        <v>4.6866767999999999</v>
      </c>
      <c r="AJ43">
        <v>0</v>
      </c>
      <c r="AK43">
        <v>15.766649999999998</v>
      </c>
      <c r="AL43">
        <v>0</v>
      </c>
      <c r="AM43">
        <v>1.5950931904761898</v>
      </c>
      <c r="AN43">
        <v>0.68867999999999996</v>
      </c>
      <c r="AO43">
        <v>6.3139439999999993</v>
      </c>
      <c r="AP43">
        <v>3.5370971999999994</v>
      </c>
      <c r="AQ43">
        <v>0</v>
      </c>
      <c r="AR43">
        <v>14.903116799999999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23.345039039632336</v>
      </c>
      <c r="BB43">
        <f t="shared" si="0"/>
        <v>655.28980627346289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</v>
      </c>
      <c r="K44">
        <v>0</v>
      </c>
      <c r="L44">
        <v>269.00570358014244</v>
      </c>
      <c r="M44">
        <v>22.702309307207837</v>
      </c>
      <c r="N44">
        <v>36.240190705830777</v>
      </c>
      <c r="O44">
        <v>0</v>
      </c>
      <c r="P44">
        <v>42.337260787992498</v>
      </c>
      <c r="Q44">
        <v>1.9981531249999998</v>
      </c>
      <c r="R44">
        <v>3.0023854531310765</v>
      </c>
      <c r="S44">
        <v>1.9987306491885142</v>
      </c>
      <c r="T44">
        <v>0</v>
      </c>
      <c r="U44">
        <v>64.240535908596286</v>
      </c>
      <c r="V44">
        <v>0</v>
      </c>
      <c r="W44">
        <v>13.592405891980359</v>
      </c>
      <c r="X44">
        <v>45.257427533949283</v>
      </c>
      <c r="Y44">
        <v>0</v>
      </c>
      <c r="Z44">
        <v>0</v>
      </c>
      <c r="AA44">
        <v>12.931030944000002</v>
      </c>
      <c r="AB44">
        <v>12.121704816000001</v>
      </c>
      <c r="AC44">
        <v>8.9164694943999976</v>
      </c>
      <c r="AD44">
        <v>11.226333560000002</v>
      </c>
      <c r="AE44">
        <v>15.1671353808</v>
      </c>
      <c r="AF44">
        <v>0</v>
      </c>
      <c r="AG44">
        <v>11.697547680000001</v>
      </c>
      <c r="AH44">
        <v>46.922145399999998</v>
      </c>
      <c r="AI44">
        <v>4.6866767999999999</v>
      </c>
      <c r="AJ44">
        <v>0</v>
      </c>
      <c r="AK44">
        <v>15.766649999999998</v>
      </c>
      <c r="AL44">
        <v>0</v>
      </c>
      <c r="AM44">
        <v>1.5950931904761898</v>
      </c>
      <c r="AN44">
        <v>0.68867999999999996</v>
      </c>
      <c r="AO44">
        <v>6.3139439999999993</v>
      </c>
      <c r="AP44">
        <v>3.5370971999999994</v>
      </c>
      <c r="AQ44">
        <v>0</v>
      </c>
      <c r="AR44">
        <v>14.903116799999999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23.345039039632336</v>
      </c>
      <c r="BB44">
        <f t="shared" si="0"/>
        <v>655.28980627346289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2</v>
      </c>
      <c r="K45">
        <v>0</v>
      </c>
      <c r="L45">
        <v>269.00150473815461</v>
      </c>
      <c r="M45">
        <v>22.702309307207837</v>
      </c>
      <c r="N45">
        <v>36.240190705830777</v>
      </c>
      <c r="O45">
        <v>0</v>
      </c>
      <c r="P45">
        <v>42.337260787992498</v>
      </c>
      <c r="Q45">
        <v>2.0000513036809813</v>
      </c>
      <c r="R45">
        <v>3.0030669537979637</v>
      </c>
      <c r="S45">
        <v>1.9991623743718596</v>
      </c>
      <c r="T45">
        <v>0</v>
      </c>
      <c r="U45">
        <v>64.240535908596286</v>
      </c>
      <c r="V45">
        <v>0</v>
      </c>
      <c r="W45">
        <v>13.589698856831792</v>
      </c>
      <c r="X45">
        <v>45.256835293331079</v>
      </c>
      <c r="Y45">
        <v>0</v>
      </c>
      <c r="Z45">
        <v>0</v>
      </c>
      <c r="AA45">
        <v>12.931030944000002</v>
      </c>
      <c r="AB45">
        <v>12.121704816000001</v>
      </c>
      <c r="AC45">
        <v>8.9164694943999976</v>
      </c>
      <c r="AD45">
        <v>11.226333560000002</v>
      </c>
      <c r="AE45">
        <v>15.1671353808</v>
      </c>
      <c r="AF45">
        <v>0</v>
      </c>
      <c r="AG45">
        <v>11.697547680000001</v>
      </c>
      <c r="AH45">
        <v>46.922145399999998</v>
      </c>
      <c r="AI45">
        <v>4.6866767999999999</v>
      </c>
      <c r="AJ45">
        <v>0</v>
      </c>
      <c r="AK45">
        <v>15.766649999999998</v>
      </c>
      <c r="AL45">
        <v>0</v>
      </c>
      <c r="AM45">
        <v>1.5950931904761898</v>
      </c>
      <c r="AN45">
        <v>0.68867999999999996</v>
      </c>
      <c r="AO45">
        <v>6.3139439999999993</v>
      </c>
      <c r="AP45">
        <v>3.5370971999999994</v>
      </c>
      <c r="AQ45">
        <v>0</v>
      </c>
      <c r="AR45">
        <v>14.903116799999999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23.3448848959037</v>
      </c>
      <c r="BB45">
        <f t="shared" si="0"/>
        <v>655.28547370396802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2</v>
      </c>
      <c r="K46">
        <v>0</v>
      </c>
      <c r="L46">
        <v>269.00150473815461</v>
      </c>
      <c r="M46">
        <v>22.702309307207837</v>
      </c>
      <c r="N46">
        <v>36.240190705830777</v>
      </c>
      <c r="O46">
        <v>0</v>
      </c>
      <c r="P46">
        <v>42.337260787992498</v>
      </c>
      <c r="Q46">
        <v>2.0000513036809813</v>
      </c>
      <c r="R46">
        <v>3.0030669537979637</v>
      </c>
      <c r="S46">
        <v>1.9991623743718596</v>
      </c>
      <c r="T46">
        <v>0</v>
      </c>
      <c r="U46">
        <v>64.240535908596286</v>
      </c>
      <c r="V46">
        <v>0</v>
      </c>
      <c r="W46">
        <v>13.589698856831792</v>
      </c>
      <c r="X46">
        <v>45.256835293331079</v>
      </c>
      <c r="Y46">
        <v>0</v>
      </c>
      <c r="Z46">
        <v>0</v>
      </c>
      <c r="AA46">
        <v>12.931030944000002</v>
      </c>
      <c r="AB46">
        <v>12.121704816000001</v>
      </c>
      <c r="AC46">
        <v>8.9164694943999976</v>
      </c>
      <c r="AD46">
        <v>11.226333560000002</v>
      </c>
      <c r="AE46">
        <v>15.1671353808</v>
      </c>
      <c r="AF46">
        <v>0</v>
      </c>
      <c r="AG46">
        <v>11.697547680000001</v>
      </c>
      <c r="AH46">
        <v>46.922145399999998</v>
      </c>
      <c r="AI46">
        <v>4.6866767999999999</v>
      </c>
      <c r="AJ46">
        <v>0</v>
      </c>
      <c r="AK46">
        <v>15.766649999999998</v>
      </c>
      <c r="AL46">
        <v>0</v>
      </c>
      <c r="AM46">
        <v>1.5950931904761898</v>
      </c>
      <c r="AN46">
        <v>0.68867999999999996</v>
      </c>
      <c r="AO46">
        <v>6.3139439999999993</v>
      </c>
      <c r="AP46">
        <v>3.5370971999999994</v>
      </c>
      <c r="AQ46">
        <v>0</v>
      </c>
      <c r="AR46">
        <v>14.903116799999999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23.3448848959037</v>
      </c>
      <c r="BB46">
        <f t="shared" si="0"/>
        <v>655.28547370396802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2</v>
      </c>
      <c r="K47">
        <v>0</v>
      </c>
      <c r="L47">
        <v>269.00150473815461</v>
      </c>
      <c r="M47">
        <v>22.702309307207837</v>
      </c>
      <c r="N47">
        <v>36.240190705830777</v>
      </c>
      <c r="O47">
        <v>0</v>
      </c>
      <c r="P47">
        <v>42.337260787992498</v>
      </c>
      <c r="Q47">
        <v>2.0000513036809813</v>
      </c>
      <c r="R47">
        <v>3.0030669537979637</v>
      </c>
      <c r="S47">
        <v>1.9991623743718596</v>
      </c>
      <c r="T47">
        <v>0</v>
      </c>
      <c r="U47">
        <v>64.240535908596286</v>
      </c>
      <c r="V47">
        <v>0</v>
      </c>
      <c r="W47">
        <v>13.589698856831792</v>
      </c>
      <c r="X47">
        <v>45.256835293331079</v>
      </c>
      <c r="Y47">
        <v>0</v>
      </c>
      <c r="Z47">
        <v>0</v>
      </c>
      <c r="AA47">
        <v>12.931030944000002</v>
      </c>
      <c r="AB47">
        <v>12.121704816000001</v>
      </c>
      <c r="AC47">
        <v>8.9164694943999976</v>
      </c>
      <c r="AD47">
        <v>11.226333560000002</v>
      </c>
      <c r="AE47">
        <v>10.07678464</v>
      </c>
      <c r="AF47">
        <v>0</v>
      </c>
      <c r="AG47">
        <v>11.697547680000001</v>
      </c>
      <c r="AH47">
        <v>46.922145399999998</v>
      </c>
      <c r="AI47">
        <v>4.6866767999999999</v>
      </c>
      <c r="AJ47">
        <v>0</v>
      </c>
      <c r="AK47">
        <v>15.766649999999998</v>
      </c>
      <c r="AL47">
        <v>0</v>
      </c>
      <c r="AM47">
        <v>1.5950931904761898</v>
      </c>
      <c r="AN47">
        <v>0.68867999999999996</v>
      </c>
      <c r="AO47">
        <v>6.3139439999999993</v>
      </c>
      <c r="AP47">
        <v>3.5370971999999994</v>
      </c>
      <c r="AQ47">
        <v>0</v>
      </c>
      <c r="AR47">
        <v>14.903116799999999</v>
      </c>
      <c r="AS47">
        <v>9.7398936960000011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23.168186503903698</v>
      </c>
      <c r="BB47">
        <f t="shared" si="0"/>
        <v>650.32559794676797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2</v>
      </c>
      <c r="K48">
        <v>0</v>
      </c>
      <c r="L48">
        <v>269.00150473815461</v>
      </c>
      <c r="M48">
        <v>22.702309307207837</v>
      </c>
      <c r="N48">
        <v>36.240190705830777</v>
      </c>
      <c r="O48">
        <v>0</v>
      </c>
      <c r="P48">
        <v>42.337260787992498</v>
      </c>
      <c r="Q48">
        <v>2.0000513036809813</v>
      </c>
      <c r="R48">
        <v>3.0030669537979637</v>
      </c>
      <c r="S48">
        <v>1.9991623743718596</v>
      </c>
      <c r="T48">
        <v>0</v>
      </c>
      <c r="U48">
        <v>64.240535908596286</v>
      </c>
      <c r="V48">
        <v>0</v>
      </c>
      <c r="W48">
        <v>13.589698856831792</v>
      </c>
      <c r="X48">
        <v>45.256835293331079</v>
      </c>
      <c r="Y48">
        <v>0</v>
      </c>
      <c r="Z48">
        <v>0</v>
      </c>
      <c r="AA48">
        <v>12.931030944000002</v>
      </c>
      <c r="AB48">
        <v>12.121704816000001</v>
      </c>
      <c r="AC48">
        <v>8.9164694943999976</v>
      </c>
      <c r="AD48">
        <v>11.226333560000002</v>
      </c>
      <c r="AE48">
        <v>10.07678464</v>
      </c>
      <c r="AF48">
        <v>0</v>
      </c>
      <c r="AG48">
        <v>11.697547680000001</v>
      </c>
      <c r="AH48">
        <v>46.922145399999998</v>
      </c>
      <c r="AI48">
        <v>4.6866767999999999</v>
      </c>
      <c r="AJ48">
        <v>0</v>
      </c>
      <c r="AK48">
        <v>15.766649999999998</v>
      </c>
      <c r="AL48">
        <v>0</v>
      </c>
      <c r="AM48">
        <v>1.5950931904761898</v>
      </c>
      <c r="AN48">
        <v>0.68867999999999996</v>
      </c>
      <c r="AO48">
        <v>6.3139439999999993</v>
      </c>
      <c r="AP48">
        <v>3.5370971999999994</v>
      </c>
      <c r="AQ48">
        <v>0</v>
      </c>
      <c r="AR48">
        <v>14.903116799999999</v>
      </c>
      <c r="AS48">
        <v>9.7398936960000011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23.168186503903698</v>
      </c>
      <c r="BB48">
        <f t="shared" si="0"/>
        <v>650.32559794676797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2</v>
      </c>
      <c r="K49">
        <v>0</v>
      </c>
      <c r="L49">
        <v>269.00150473815461</v>
      </c>
      <c r="M49">
        <v>22.702309307207837</v>
      </c>
      <c r="N49">
        <v>36.240190705830777</v>
      </c>
      <c r="O49">
        <v>0</v>
      </c>
      <c r="P49">
        <v>42.337260787992498</v>
      </c>
      <c r="Q49">
        <v>2.0000513036809813</v>
      </c>
      <c r="R49">
        <v>3.0030669537979637</v>
      </c>
      <c r="S49">
        <v>1.9991623743718596</v>
      </c>
      <c r="T49">
        <v>0</v>
      </c>
      <c r="U49">
        <v>64.240535908596286</v>
      </c>
      <c r="V49">
        <v>0</v>
      </c>
      <c r="W49">
        <v>13.589698856831792</v>
      </c>
      <c r="X49">
        <v>45.256835293331079</v>
      </c>
      <c r="Y49">
        <v>0</v>
      </c>
      <c r="Z49">
        <v>0</v>
      </c>
      <c r="AA49">
        <v>12.931030944000002</v>
      </c>
      <c r="AB49">
        <v>12.121704816000001</v>
      </c>
      <c r="AC49">
        <v>8.9164694943999976</v>
      </c>
      <c r="AD49">
        <v>11.226333560000002</v>
      </c>
      <c r="AE49">
        <v>10.07678464</v>
      </c>
      <c r="AF49">
        <v>0</v>
      </c>
      <c r="AG49">
        <v>11.697547680000001</v>
      </c>
      <c r="AH49">
        <v>46.922145399999998</v>
      </c>
      <c r="AI49">
        <v>4.6866767999999999</v>
      </c>
      <c r="AJ49">
        <v>0</v>
      </c>
      <c r="AK49">
        <v>15.766649999999998</v>
      </c>
      <c r="AL49">
        <v>0</v>
      </c>
      <c r="AM49">
        <v>1.5950931904761898</v>
      </c>
      <c r="AN49">
        <v>0.68867999999999996</v>
      </c>
      <c r="AO49">
        <v>6.5845415999999988</v>
      </c>
      <c r="AP49">
        <v>2.9475809999999996</v>
      </c>
      <c r="AQ49">
        <v>0</v>
      </c>
      <c r="AR49">
        <v>14.903116799999999</v>
      </c>
      <c r="AS49">
        <v>9.6986229599999998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23.155796079103695</v>
      </c>
      <c r="BB49">
        <f t="shared" si="0"/>
        <v>649.97779903556807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2</v>
      </c>
      <c r="K50">
        <v>0</v>
      </c>
      <c r="L50">
        <v>269.00150473815461</v>
      </c>
      <c r="M50">
        <v>22.702309307207837</v>
      </c>
      <c r="N50">
        <v>36.240190705830777</v>
      </c>
      <c r="O50">
        <v>0</v>
      </c>
      <c r="P50">
        <v>42.337260787992498</v>
      </c>
      <c r="Q50">
        <v>2.0000513036809813</v>
      </c>
      <c r="R50">
        <v>3.0030669537979637</v>
      </c>
      <c r="S50">
        <v>1.9991623743718596</v>
      </c>
      <c r="T50">
        <v>0</v>
      </c>
      <c r="U50">
        <v>64.240535908596286</v>
      </c>
      <c r="V50">
        <v>0</v>
      </c>
      <c r="W50">
        <v>13.589698856831792</v>
      </c>
      <c r="X50">
        <v>45.256835286990693</v>
      </c>
      <c r="Y50">
        <v>0</v>
      </c>
      <c r="Z50">
        <v>0</v>
      </c>
      <c r="AA50">
        <v>12.931030944000002</v>
      </c>
      <c r="AB50">
        <v>12.121704816000001</v>
      </c>
      <c r="AC50">
        <v>8.9164694943999976</v>
      </c>
      <c r="AD50">
        <v>11.226333560000002</v>
      </c>
      <c r="AE50">
        <v>10.07678464</v>
      </c>
      <c r="AF50">
        <v>0</v>
      </c>
      <c r="AG50">
        <v>11.697547680000001</v>
      </c>
      <c r="AH50">
        <v>46.922145399999998</v>
      </c>
      <c r="AI50">
        <v>4.6866767999999999</v>
      </c>
      <c r="AJ50">
        <v>0</v>
      </c>
      <c r="AK50">
        <v>15.766649999999998</v>
      </c>
      <c r="AL50">
        <v>0</v>
      </c>
      <c r="AM50">
        <v>1.5950931904761898</v>
      </c>
      <c r="AN50">
        <v>0.68867999999999996</v>
      </c>
      <c r="AO50">
        <v>6.5845415999999988</v>
      </c>
      <c r="AP50">
        <v>2.9475809999999996</v>
      </c>
      <c r="AQ50">
        <v>0</v>
      </c>
      <c r="AR50">
        <v>14.903116799999999</v>
      </c>
      <c r="AS50">
        <v>9.6986229599999998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23.155796072763309</v>
      </c>
      <c r="BB50">
        <f t="shared" si="0"/>
        <v>649.97779903556807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2</v>
      </c>
      <c r="K51">
        <v>0</v>
      </c>
      <c r="L51">
        <v>269.00150473815461</v>
      </c>
      <c r="M51">
        <v>22.702309307207837</v>
      </c>
      <c r="N51">
        <v>36.240190705830777</v>
      </c>
      <c r="O51">
        <v>0</v>
      </c>
      <c r="P51">
        <v>42.337260787992498</v>
      </c>
      <c r="Q51">
        <v>2.0000513036809813</v>
      </c>
      <c r="R51">
        <v>3.0030669537979637</v>
      </c>
      <c r="S51">
        <v>1.9991623743718596</v>
      </c>
      <c r="T51">
        <v>0</v>
      </c>
      <c r="U51">
        <v>64.240535908596286</v>
      </c>
      <c r="V51">
        <v>0</v>
      </c>
      <c r="W51">
        <v>0</v>
      </c>
      <c r="X51">
        <v>20.000700192697359</v>
      </c>
      <c r="Y51">
        <v>0</v>
      </c>
      <c r="Z51">
        <v>0</v>
      </c>
      <c r="AA51">
        <v>12.931030944000002</v>
      </c>
      <c r="AB51">
        <v>12.121704816000001</v>
      </c>
      <c r="AC51">
        <v>8.9164694943999976</v>
      </c>
      <c r="AD51">
        <v>11.226333560000002</v>
      </c>
      <c r="AE51">
        <v>10.07678464</v>
      </c>
      <c r="AF51">
        <v>0</v>
      </c>
      <c r="AG51">
        <v>11.697547680000001</v>
      </c>
      <c r="AH51">
        <v>46.922145399999998</v>
      </c>
      <c r="AI51">
        <v>4.6866767999999999</v>
      </c>
      <c r="AJ51">
        <v>0</v>
      </c>
      <c r="AK51">
        <v>15.766649999999998</v>
      </c>
      <c r="AL51">
        <v>0</v>
      </c>
      <c r="AM51">
        <v>1.5950931904761898</v>
      </c>
      <c r="AN51">
        <v>0.68867999999999996</v>
      </c>
      <c r="AO51">
        <v>6.5845415999999988</v>
      </c>
      <c r="AP51">
        <v>2.9475809999999996</v>
      </c>
      <c r="AQ51">
        <v>0</v>
      </c>
      <c r="AR51">
        <v>14.903116799999999</v>
      </c>
      <c r="AS51">
        <v>9.4922692799999986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21.812400695041749</v>
      </c>
      <c r="BB51">
        <f t="shared" si="0"/>
        <v>612.26900678216441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2</v>
      </c>
      <c r="K52">
        <v>0</v>
      </c>
      <c r="L52">
        <v>269.00150473815461</v>
      </c>
      <c r="M52">
        <v>22.702309307207837</v>
      </c>
      <c r="N52">
        <v>36.240190705830777</v>
      </c>
      <c r="O52">
        <v>0</v>
      </c>
      <c r="P52">
        <v>42.337260787992498</v>
      </c>
      <c r="Q52">
        <v>2.0000513036809813</v>
      </c>
      <c r="R52">
        <v>3.0030669537979637</v>
      </c>
      <c r="S52">
        <v>1.9991623743718596</v>
      </c>
      <c r="T52">
        <v>0</v>
      </c>
      <c r="U52">
        <v>64.240535908596286</v>
      </c>
      <c r="V52">
        <v>0</v>
      </c>
      <c r="W52">
        <v>0</v>
      </c>
      <c r="X52">
        <v>20.000700192697359</v>
      </c>
      <c r="Y52">
        <v>0</v>
      </c>
      <c r="Z52">
        <v>0</v>
      </c>
      <c r="AA52">
        <v>12.931030944000002</v>
      </c>
      <c r="AB52">
        <v>12.121704816000001</v>
      </c>
      <c r="AC52">
        <v>8.9164694943999976</v>
      </c>
      <c r="AD52">
        <v>11.226333560000002</v>
      </c>
      <c r="AE52">
        <v>10.07678464</v>
      </c>
      <c r="AF52">
        <v>0</v>
      </c>
      <c r="AG52">
        <v>11.697547680000001</v>
      </c>
      <c r="AH52">
        <v>46.922145399999998</v>
      </c>
      <c r="AI52">
        <v>4.6866767999999999</v>
      </c>
      <c r="AJ52">
        <v>0</v>
      </c>
      <c r="AK52">
        <v>15.766649999999998</v>
      </c>
      <c r="AL52">
        <v>0</v>
      </c>
      <c r="AM52">
        <v>1.5950931904761898</v>
      </c>
      <c r="AN52">
        <v>0.68867999999999996</v>
      </c>
      <c r="AO52">
        <v>6.5845415999999988</v>
      </c>
      <c r="AP52">
        <v>2.9475809999999996</v>
      </c>
      <c r="AQ52">
        <v>0</v>
      </c>
      <c r="AR52">
        <v>14.903116799999999</v>
      </c>
      <c r="AS52">
        <v>9.4922692799999986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21.812400695041749</v>
      </c>
      <c r="BB52">
        <f t="shared" si="0"/>
        <v>612.26900678216441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2</v>
      </c>
      <c r="K53">
        <v>0</v>
      </c>
      <c r="L53">
        <v>269.00353288174568</v>
      </c>
      <c r="M53">
        <v>22.702309307207837</v>
      </c>
      <c r="N53">
        <v>36.240190705830777</v>
      </c>
      <c r="O53">
        <v>0</v>
      </c>
      <c r="P53">
        <v>42.337260787992498</v>
      </c>
      <c r="Q53">
        <v>1.998828724279835</v>
      </c>
      <c r="R53">
        <v>3.0021585365853651</v>
      </c>
      <c r="S53">
        <v>1.9993132890365448</v>
      </c>
      <c r="T53">
        <v>0</v>
      </c>
      <c r="U53">
        <v>64.240535908596286</v>
      </c>
      <c r="V53">
        <v>0</v>
      </c>
      <c r="W53">
        <v>0</v>
      </c>
      <c r="X53">
        <v>20.001600442299914</v>
      </c>
      <c r="Y53">
        <v>0</v>
      </c>
      <c r="Z53">
        <v>0</v>
      </c>
      <c r="AA53">
        <v>12.931030944000002</v>
      </c>
      <c r="AB53">
        <v>12.121704816000001</v>
      </c>
      <c r="AC53">
        <v>8.9164694943999976</v>
      </c>
      <c r="AD53">
        <v>11.226333560000002</v>
      </c>
      <c r="AE53">
        <v>15.1671353808</v>
      </c>
      <c r="AF53">
        <v>0</v>
      </c>
      <c r="AG53">
        <v>11.697547680000001</v>
      </c>
      <c r="AH53">
        <v>46.922145399999998</v>
      </c>
      <c r="AI53">
        <v>4.6866767999999999</v>
      </c>
      <c r="AJ53">
        <v>0</v>
      </c>
      <c r="AK53">
        <v>15.766649999999998</v>
      </c>
      <c r="AL53">
        <v>0</v>
      </c>
      <c r="AM53">
        <v>1.5950931904761898</v>
      </c>
      <c r="AN53">
        <v>0.68867999999999996</v>
      </c>
      <c r="AO53">
        <v>6.5845415999999988</v>
      </c>
      <c r="AP53">
        <v>3.5370971999999994</v>
      </c>
      <c r="AQ53">
        <v>0</v>
      </c>
      <c r="AR53">
        <v>14.903116799999999</v>
      </c>
      <c r="AS53">
        <v>9.4922692799999986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22.007821054198264</v>
      </c>
      <c r="BB53">
        <f t="shared" si="0"/>
        <v>617.75440167505235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2</v>
      </c>
      <c r="K54">
        <v>0</v>
      </c>
      <c r="L54">
        <v>269.00353288174568</v>
      </c>
      <c r="M54">
        <v>22.702309307207837</v>
      </c>
      <c r="N54">
        <v>36.240190705830777</v>
      </c>
      <c r="O54">
        <v>0</v>
      </c>
      <c r="P54">
        <v>42.337260787992498</v>
      </c>
      <c r="Q54">
        <v>1.998828724279835</v>
      </c>
      <c r="R54">
        <v>3.0021585365853651</v>
      </c>
      <c r="S54">
        <v>1.9993132890365448</v>
      </c>
      <c r="T54">
        <v>0</v>
      </c>
      <c r="U54">
        <v>64.240535908596286</v>
      </c>
      <c r="V54">
        <v>0</v>
      </c>
      <c r="W54">
        <v>0</v>
      </c>
      <c r="X54">
        <v>20.001600442299914</v>
      </c>
      <c r="Y54">
        <v>0</v>
      </c>
      <c r="Z54">
        <v>0</v>
      </c>
      <c r="AA54">
        <v>12.931030944000002</v>
      </c>
      <c r="AB54">
        <v>12.121704816000001</v>
      </c>
      <c r="AC54">
        <v>8.9164694943999976</v>
      </c>
      <c r="AD54">
        <v>11.226333560000002</v>
      </c>
      <c r="AE54">
        <v>15.1671353808</v>
      </c>
      <c r="AF54">
        <v>0</v>
      </c>
      <c r="AG54">
        <v>11.697547680000001</v>
      </c>
      <c r="AH54">
        <v>46.922145399999998</v>
      </c>
      <c r="AI54">
        <v>4.6866767999999999</v>
      </c>
      <c r="AJ54">
        <v>0</v>
      </c>
      <c r="AK54">
        <v>15.766649999999998</v>
      </c>
      <c r="AL54">
        <v>0</v>
      </c>
      <c r="AM54">
        <v>1.5950931904761898</v>
      </c>
      <c r="AN54">
        <v>0.68867999999999996</v>
      </c>
      <c r="AO54">
        <v>6.5845415999999988</v>
      </c>
      <c r="AP54">
        <v>3.5370971999999994</v>
      </c>
      <c r="AQ54">
        <v>0</v>
      </c>
      <c r="AR54">
        <v>14.903116799999999</v>
      </c>
      <c r="AS54">
        <v>9.4922692799999986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22.007821054198264</v>
      </c>
      <c r="BB54">
        <f t="shared" si="0"/>
        <v>617.75440167505235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2</v>
      </c>
      <c r="K55">
        <v>0</v>
      </c>
      <c r="L55">
        <v>269.00353288174568</v>
      </c>
      <c r="M55">
        <v>22.702309307207837</v>
      </c>
      <c r="N55">
        <v>36.240190705830777</v>
      </c>
      <c r="O55">
        <v>0</v>
      </c>
      <c r="P55">
        <v>42.108088734626122</v>
      </c>
      <c r="Q55">
        <v>1.998828724279835</v>
      </c>
      <c r="R55">
        <v>3.0021585365853651</v>
      </c>
      <c r="S55">
        <v>1.9993132890365448</v>
      </c>
      <c r="T55">
        <v>0</v>
      </c>
      <c r="U55">
        <v>64.240535908596286</v>
      </c>
      <c r="V55">
        <v>0</v>
      </c>
      <c r="W55">
        <v>0</v>
      </c>
      <c r="X55">
        <v>20.001600442299914</v>
      </c>
      <c r="Y55">
        <v>0</v>
      </c>
      <c r="Z55">
        <v>0</v>
      </c>
      <c r="AA55">
        <v>12.931030944000002</v>
      </c>
      <c r="AB55">
        <v>12.121704816000001</v>
      </c>
      <c r="AC55">
        <v>8.9164694943999976</v>
      </c>
      <c r="AD55">
        <v>11.226333560000002</v>
      </c>
      <c r="AE55">
        <v>15.1671353808</v>
      </c>
      <c r="AF55">
        <v>0</v>
      </c>
      <c r="AG55">
        <v>11.697547680000001</v>
      </c>
      <c r="AH55">
        <v>46.922145399999998</v>
      </c>
      <c r="AI55">
        <v>4.6866767999999999</v>
      </c>
      <c r="AJ55">
        <v>0</v>
      </c>
      <c r="AK55">
        <v>15.766649999999998</v>
      </c>
      <c r="AL55">
        <v>0</v>
      </c>
      <c r="AM55">
        <v>1.5950931904761898</v>
      </c>
      <c r="AN55">
        <v>0.68867999999999996</v>
      </c>
      <c r="AO55">
        <v>6.5845415999999988</v>
      </c>
      <c r="AP55">
        <v>3.5370971999999994</v>
      </c>
      <c r="AQ55">
        <v>0</v>
      </c>
      <c r="AR55">
        <v>14.903116799999999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22.010045981962467</v>
      </c>
      <c r="BB55">
        <f t="shared" si="0"/>
        <v>617.81685251832187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2</v>
      </c>
      <c r="K56">
        <v>0</v>
      </c>
      <c r="L56">
        <v>269.00353288174568</v>
      </c>
      <c r="M56">
        <v>22.702309307207837</v>
      </c>
      <c r="N56">
        <v>36.240190705830777</v>
      </c>
      <c r="O56">
        <v>0</v>
      </c>
      <c r="P56">
        <v>42.108088734626122</v>
      </c>
      <c r="Q56">
        <v>1.998828724279835</v>
      </c>
      <c r="R56">
        <v>3.0021585365853651</v>
      </c>
      <c r="S56">
        <v>1.9993132890365448</v>
      </c>
      <c r="T56">
        <v>0</v>
      </c>
      <c r="U56">
        <v>64.240535908596286</v>
      </c>
      <c r="V56">
        <v>0</v>
      </c>
      <c r="W56">
        <v>0</v>
      </c>
      <c r="X56">
        <v>20.001600442299914</v>
      </c>
      <c r="Y56">
        <v>0</v>
      </c>
      <c r="Z56">
        <v>0</v>
      </c>
      <c r="AA56">
        <v>12.931030944000002</v>
      </c>
      <c r="AB56">
        <v>12.121704816000001</v>
      </c>
      <c r="AC56">
        <v>8.9164694943999976</v>
      </c>
      <c r="AD56">
        <v>11.226333560000002</v>
      </c>
      <c r="AE56">
        <v>15.1671353808</v>
      </c>
      <c r="AF56">
        <v>0</v>
      </c>
      <c r="AG56">
        <v>11.697547680000001</v>
      </c>
      <c r="AH56">
        <v>46.922145399999998</v>
      </c>
      <c r="AI56">
        <v>4.6866767999999999</v>
      </c>
      <c r="AJ56">
        <v>0</v>
      </c>
      <c r="AK56">
        <v>15.766649999999998</v>
      </c>
      <c r="AL56">
        <v>0</v>
      </c>
      <c r="AM56">
        <v>1.5950931904761898</v>
      </c>
      <c r="AN56">
        <v>0.68867999999999996</v>
      </c>
      <c r="AO56">
        <v>6.5845415999999988</v>
      </c>
      <c r="AP56">
        <v>3.5370971999999994</v>
      </c>
      <c r="AQ56">
        <v>0</v>
      </c>
      <c r="AR56">
        <v>14.903116799999999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22.010045981962467</v>
      </c>
      <c r="BB56">
        <f t="shared" si="0"/>
        <v>617.81685251832187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2</v>
      </c>
      <c r="K57">
        <v>0</v>
      </c>
      <c r="L57">
        <v>269.00353288174568</v>
      </c>
      <c r="M57">
        <v>22.702309307207837</v>
      </c>
      <c r="N57">
        <v>36.240190705830777</v>
      </c>
      <c r="O57">
        <v>0</v>
      </c>
      <c r="P57">
        <v>42.108088734626122</v>
      </c>
      <c r="Q57">
        <v>1.998828724279835</v>
      </c>
      <c r="R57">
        <v>3.0021585365853651</v>
      </c>
      <c r="S57">
        <v>1.9993132890365448</v>
      </c>
      <c r="T57">
        <v>0</v>
      </c>
      <c r="U57">
        <v>64.240535908596286</v>
      </c>
      <c r="V57">
        <v>0</v>
      </c>
      <c r="W57">
        <v>0</v>
      </c>
      <c r="X57">
        <v>20.003236336520743</v>
      </c>
      <c r="Y57">
        <v>0</v>
      </c>
      <c r="Z57">
        <v>0</v>
      </c>
      <c r="AA57">
        <v>12.931030944000002</v>
      </c>
      <c r="AB57">
        <v>12.121704816000001</v>
      </c>
      <c r="AC57">
        <v>8.9164694943999976</v>
      </c>
      <c r="AD57">
        <v>11.226333560000002</v>
      </c>
      <c r="AE57">
        <v>15.1671353808</v>
      </c>
      <c r="AF57">
        <v>2.7225000000000001</v>
      </c>
      <c r="AG57">
        <v>11.697547680000001</v>
      </c>
      <c r="AH57">
        <v>46.922145399999998</v>
      </c>
      <c r="AI57">
        <v>4.6866767999999999</v>
      </c>
      <c r="AJ57">
        <v>0</v>
      </c>
      <c r="AK57">
        <v>15.766649999999998</v>
      </c>
      <c r="AL57">
        <v>0</v>
      </c>
      <c r="AM57">
        <v>1.5950931904761898</v>
      </c>
      <c r="AN57">
        <v>0.68867999999999996</v>
      </c>
      <c r="AO57">
        <v>6.5845415999999988</v>
      </c>
      <c r="AP57">
        <v>3.5370971999999994</v>
      </c>
      <c r="AQ57">
        <v>1.5463999999999998</v>
      </c>
      <c r="AR57">
        <v>14.903116799999999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22.15695245436773</v>
      </c>
      <c r="BB57">
        <f t="shared" si="0"/>
        <v>621.94048194013737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2</v>
      </c>
      <c r="K58">
        <v>0</v>
      </c>
      <c r="L58">
        <v>269.00669666246239</v>
      </c>
      <c r="M58">
        <v>22.702309307207837</v>
      </c>
      <c r="N58">
        <v>36.240190705830777</v>
      </c>
      <c r="O58">
        <v>0</v>
      </c>
      <c r="P58">
        <v>42.108088734626122</v>
      </c>
      <c r="Q58">
        <v>1.9995407138535994</v>
      </c>
      <c r="R58">
        <v>3.0024271099744242</v>
      </c>
      <c r="S58">
        <v>1.9982983673469392</v>
      </c>
      <c r="T58">
        <v>0</v>
      </c>
      <c r="U58">
        <v>64.240535908596286</v>
      </c>
      <c r="V58">
        <v>0</v>
      </c>
      <c r="W58">
        <v>0</v>
      </c>
      <c r="X58">
        <v>20.003236336520743</v>
      </c>
      <c r="Y58">
        <v>0</v>
      </c>
      <c r="Z58">
        <v>0</v>
      </c>
      <c r="AA58">
        <v>12.931030944000002</v>
      </c>
      <c r="AB58">
        <v>12.121704816000001</v>
      </c>
      <c r="AC58">
        <v>8.9164694943999976</v>
      </c>
      <c r="AD58">
        <v>11.226333560000002</v>
      </c>
      <c r="AE58">
        <v>15.1671353808</v>
      </c>
      <c r="AF58">
        <v>2.7225000000000001</v>
      </c>
      <c r="AG58">
        <v>11.697547680000001</v>
      </c>
      <c r="AH58">
        <v>46.922145399999998</v>
      </c>
      <c r="AI58">
        <v>4.6866767999999999</v>
      </c>
      <c r="AJ58">
        <v>0</v>
      </c>
      <c r="AK58">
        <v>15.766649999999998</v>
      </c>
      <c r="AL58">
        <v>0</v>
      </c>
      <c r="AM58">
        <v>1.5950931904761898</v>
      </c>
      <c r="AN58">
        <v>0.68867999999999996</v>
      </c>
      <c r="AO58">
        <v>6.5845415999999988</v>
      </c>
      <c r="AP58">
        <v>3.5370971999999994</v>
      </c>
      <c r="AQ58">
        <v>2.8221800000000004</v>
      </c>
      <c r="AR58">
        <v>14.903116799999999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22.200946850087792</v>
      </c>
      <c r="BB58">
        <f t="shared" si="0"/>
        <v>623.17539696640722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2</v>
      </c>
      <c r="K59">
        <v>0</v>
      </c>
      <c r="L59">
        <v>269.00194883953083</v>
      </c>
      <c r="M59">
        <v>22.702309307207837</v>
      </c>
      <c r="N59">
        <v>36.240190705830777</v>
      </c>
      <c r="O59">
        <v>0</v>
      </c>
      <c r="P59">
        <v>42.108088734626122</v>
      </c>
      <c r="Q59">
        <v>1.998828724279835</v>
      </c>
      <c r="R59">
        <v>3.0021585365853651</v>
      </c>
      <c r="S59">
        <v>1.9993132890365448</v>
      </c>
      <c r="T59">
        <v>0</v>
      </c>
      <c r="U59">
        <v>64.240535908596286</v>
      </c>
      <c r="V59">
        <v>0</v>
      </c>
      <c r="W59">
        <v>0</v>
      </c>
      <c r="X59">
        <v>20.003236336520743</v>
      </c>
      <c r="Y59">
        <v>0</v>
      </c>
      <c r="Z59">
        <v>0</v>
      </c>
      <c r="AA59">
        <v>12.931030944000002</v>
      </c>
      <c r="AB59">
        <v>12.121704816000001</v>
      </c>
      <c r="AC59">
        <v>8.9164694943999976</v>
      </c>
      <c r="AD59">
        <v>11.226333560000002</v>
      </c>
      <c r="AE59">
        <v>15.1671353808</v>
      </c>
      <c r="AF59">
        <v>2.7225000000000001</v>
      </c>
      <c r="AG59">
        <v>11.697547680000001</v>
      </c>
      <c r="AH59">
        <v>46.922145399999998</v>
      </c>
      <c r="AI59">
        <v>4.6866767999999999</v>
      </c>
      <c r="AJ59">
        <v>0</v>
      </c>
      <c r="AK59">
        <v>15.766649999999998</v>
      </c>
      <c r="AL59">
        <v>0</v>
      </c>
      <c r="AM59">
        <v>1.5950931904761898</v>
      </c>
      <c r="AN59">
        <v>0.68867999999999996</v>
      </c>
      <c r="AO59">
        <v>6.5845415999999988</v>
      </c>
      <c r="AP59">
        <v>2.5545701999999997</v>
      </c>
      <c r="AQ59">
        <v>2.7061999999999995</v>
      </c>
      <c r="AR59">
        <v>14.903116799999999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22.162996154066416</v>
      </c>
      <c r="BB59">
        <f t="shared" si="0"/>
        <v>622.11012719822384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2</v>
      </c>
      <c r="K60">
        <v>0</v>
      </c>
      <c r="L60">
        <v>269.00304118447923</v>
      </c>
      <c r="M60">
        <v>22.702309307207837</v>
      </c>
      <c r="N60">
        <v>36.240190705830777</v>
      </c>
      <c r="O60">
        <v>0</v>
      </c>
      <c r="P60">
        <v>42.108088734626122</v>
      </c>
      <c r="Q60">
        <v>1.9995407138535994</v>
      </c>
      <c r="R60">
        <v>3.0024271099744242</v>
      </c>
      <c r="S60">
        <v>1.9982983673469392</v>
      </c>
      <c r="T60">
        <v>0</v>
      </c>
      <c r="U60">
        <v>64.240535908596286</v>
      </c>
      <c r="V60">
        <v>0</v>
      </c>
      <c r="W60">
        <v>0</v>
      </c>
      <c r="X60">
        <v>20.003236336520743</v>
      </c>
      <c r="Y60">
        <v>0</v>
      </c>
      <c r="Z60">
        <v>0</v>
      </c>
      <c r="AA60">
        <v>12.931030944000002</v>
      </c>
      <c r="AB60">
        <v>12.121704816000001</v>
      </c>
      <c r="AC60">
        <v>8.9164694943999976</v>
      </c>
      <c r="AD60">
        <v>11.226333560000002</v>
      </c>
      <c r="AE60">
        <v>15.1671353808</v>
      </c>
      <c r="AF60">
        <v>2.7225000000000001</v>
      </c>
      <c r="AG60">
        <v>11.697547680000001</v>
      </c>
      <c r="AH60">
        <v>46.922145399999998</v>
      </c>
      <c r="AI60">
        <v>4.6866767999999999</v>
      </c>
      <c r="AJ60">
        <v>0</v>
      </c>
      <c r="AK60">
        <v>15.766649999999998</v>
      </c>
      <c r="AL60">
        <v>0</v>
      </c>
      <c r="AM60">
        <v>1.5950931904761898</v>
      </c>
      <c r="AN60">
        <v>0.68867999999999996</v>
      </c>
      <c r="AO60">
        <v>6.5845415999999988</v>
      </c>
      <c r="AP60">
        <v>2.5545701999999997</v>
      </c>
      <c r="AQ60">
        <v>2.7061999999999995</v>
      </c>
      <c r="AR60">
        <v>14.903116799999999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22.163032522857318</v>
      </c>
      <c r="BB60">
        <f t="shared" si="0"/>
        <v>622.11114881565459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</v>
      </c>
      <c r="K61">
        <v>1.408484321091291</v>
      </c>
      <c r="L61">
        <v>285.98733652347244</v>
      </c>
      <c r="M61">
        <v>22.702309307207837</v>
      </c>
      <c r="N61">
        <v>36.240190705830777</v>
      </c>
      <c r="O61">
        <v>0</v>
      </c>
      <c r="P61">
        <v>42.108088734626122</v>
      </c>
      <c r="Q61">
        <v>3.9448933494558642</v>
      </c>
      <c r="R61">
        <v>7.1669608538313048</v>
      </c>
      <c r="S61">
        <v>4.5349983673469385</v>
      </c>
      <c r="T61">
        <v>0</v>
      </c>
      <c r="U61">
        <v>64.240535908596286</v>
      </c>
      <c r="V61">
        <v>2.70408795962509</v>
      </c>
      <c r="W61">
        <v>5.3850856372218479</v>
      </c>
      <c r="X61">
        <v>40.364899417673598</v>
      </c>
      <c r="Y61">
        <v>0</v>
      </c>
      <c r="Z61">
        <v>0</v>
      </c>
      <c r="AA61">
        <v>12.931030944000002</v>
      </c>
      <c r="AB61">
        <v>12.121704816000001</v>
      </c>
      <c r="AC61">
        <v>8.9164694943999976</v>
      </c>
      <c r="AD61">
        <v>11.226333560000002</v>
      </c>
      <c r="AE61">
        <v>15.1671353808</v>
      </c>
      <c r="AF61">
        <v>2.7225000000000001</v>
      </c>
      <c r="AG61">
        <v>11.697547680000001</v>
      </c>
      <c r="AH61">
        <v>46.922145399999998</v>
      </c>
      <c r="AI61">
        <v>0.78111279999999994</v>
      </c>
      <c r="AJ61">
        <v>0</v>
      </c>
      <c r="AK61">
        <v>15.766649999999998</v>
      </c>
      <c r="AL61">
        <v>0</v>
      </c>
      <c r="AM61">
        <v>1.5950931904761898</v>
      </c>
      <c r="AN61">
        <v>0.68867999999999996</v>
      </c>
      <c r="AO61">
        <v>6.5845415999999988</v>
      </c>
      <c r="AP61">
        <v>2.5545701999999997</v>
      </c>
      <c r="AQ61">
        <v>2.7061999999999995</v>
      </c>
      <c r="AR61">
        <v>14.903116799999999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23.937544073495534</v>
      </c>
      <c r="BB61">
        <f t="shared" si="0"/>
        <v>671.92127598255979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2</v>
      </c>
      <c r="K62">
        <v>0</v>
      </c>
      <c r="L62">
        <v>331.40370900011351</v>
      </c>
      <c r="M62">
        <v>22.702309307207837</v>
      </c>
      <c r="N62">
        <v>36.240190705830777</v>
      </c>
      <c r="O62">
        <v>0</v>
      </c>
      <c r="P62">
        <v>42.108088734626122</v>
      </c>
      <c r="Q62">
        <v>3.9448933494558642</v>
      </c>
      <c r="R62">
        <v>7.1669608538313048</v>
      </c>
      <c r="S62">
        <v>4.5349983673469385</v>
      </c>
      <c r="T62">
        <v>0</v>
      </c>
      <c r="U62">
        <v>64.240535908596286</v>
      </c>
      <c r="V62">
        <v>2.70408795962509</v>
      </c>
      <c r="W62">
        <v>5.3850856372218479</v>
      </c>
      <c r="X62">
        <v>30.293211484218762</v>
      </c>
      <c r="Y62">
        <v>0</v>
      </c>
      <c r="Z62">
        <v>0</v>
      </c>
      <c r="AA62">
        <v>12.931030944000002</v>
      </c>
      <c r="AB62">
        <v>12.121704816000001</v>
      </c>
      <c r="AC62">
        <v>8.9164694943999976</v>
      </c>
      <c r="AD62">
        <v>11.226333560000002</v>
      </c>
      <c r="AE62">
        <v>15.1671353808</v>
      </c>
      <c r="AF62">
        <v>2.7225000000000001</v>
      </c>
      <c r="AG62">
        <v>11.697547680000001</v>
      </c>
      <c r="AH62">
        <v>46.922145399999998</v>
      </c>
      <c r="AI62">
        <v>0.78111279999999994</v>
      </c>
      <c r="AJ62">
        <v>0</v>
      </c>
      <c r="AK62">
        <v>15.766649999999998</v>
      </c>
      <c r="AL62">
        <v>0</v>
      </c>
      <c r="AM62">
        <v>1.5950931904761898</v>
      </c>
      <c r="AN62">
        <v>0.68867999999999996</v>
      </c>
      <c r="AO62">
        <v>6.5845415999999988</v>
      </c>
      <c r="AP62">
        <v>2.5545701999999997</v>
      </c>
      <c r="AQ62">
        <v>2.7061999999999995</v>
      </c>
      <c r="AR62">
        <v>14.903116799999999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25.104949371009806</v>
      </c>
      <c r="BB62">
        <f t="shared" si="0"/>
        <v>704.69007090714058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2</v>
      </c>
      <c r="K63">
        <v>1.408484321091291</v>
      </c>
      <c r="L63">
        <v>299.99872211277358</v>
      </c>
      <c r="M63">
        <v>22.702309307207837</v>
      </c>
      <c r="N63">
        <v>36.240190705830777</v>
      </c>
      <c r="O63">
        <v>0</v>
      </c>
      <c r="P63">
        <v>42.108088734626122</v>
      </c>
      <c r="Q63">
        <v>6.9270968691099482</v>
      </c>
      <c r="R63">
        <v>13.473487845441252</v>
      </c>
      <c r="S63">
        <v>8.3880590915805016</v>
      </c>
      <c r="T63">
        <v>0</v>
      </c>
      <c r="U63">
        <v>64.240535908596286</v>
      </c>
      <c r="V63">
        <v>6.36</v>
      </c>
      <c r="W63">
        <v>13.589698856831792</v>
      </c>
      <c r="X63">
        <v>45.256835293331079</v>
      </c>
      <c r="Y63">
        <v>0</v>
      </c>
      <c r="Z63">
        <v>0</v>
      </c>
      <c r="AA63">
        <v>12.931030944000002</v>
      </c>
      <c r="AB63">
        <v>12.121704816000001</v>
      </c>
      <c r="AC63">
        <v>8.9164694943999976</v>
      </c>
      <c r="AD63">
        <v>11.226333560000002</v>
      </c>
      <c r="AE63">
        <v>15.1671353808</v>
      </c>
      <c r="AF63">
        <v>2.7225000000000001</v>
      </c>
      <c r="AG63">
        <v>11.697547680000001</v>
      </c>
      <c r="AH63">
        <v>46.922145399999998</v>
      </c>
      <c r="AI63">
        <v>0.78111279999999994</v>
      </c>
      <c r="AJ63">
        <v>0</v>
      </c>
      <c r="AK63">
        <v>15.766649999999998</v>
      </c>
      <c r="AL63">
        <v>0</v>
      </c>
      <c r="AM63">
        <v>1.5950931904761898</v>
      </c>
      <c r="AN63">
        <v>0.68867999999999996</v>
      </c>
      <c r="AO63">
        <v>6.5845415999999988</v>
      </c>
      <c r="AP63">
        <v>3.5370971999999994</v>
      </c>
      <c r="AQ63">
        <v>2.7061999999999995</v>
      </c>
      <c r="AR63">
        <v>14.903116799999999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25.481696061769259</v>
      </c>
      <c r="BB63">
        <f t="shared" si="0"/>
        <v>715.26528895472711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2</v>
      </c>
      <c r="K64">
        <v>1.3981479064276345</v>
      </c>
      <c r="L64">
        <v>299.99872211277358</v>
      </c>
      <c r="M64">
        <v>22.702309307207837</v>
      </c>
      <c r="N64">
        <v>36.240190705830777</v>
      </c>
      <c r="O64">
        <v>0</v>
      </c>
      <c r="P64">
        <v>42.108088734626122</v>
      </c>
      <c r="Q64">
        <v>6.9270968691099482</v>
      </c>
      <c r="R64">
        <v>13.473487845441252</v>
      </c>
      <c r="S64">
        <v>8.3880590915805016</v>
      </c>
      <c r="T64">
        <v>0</v>
      </c>
      <c r="U64">
        <v>64.240535908596286</v>
      </c>
      <c r="V64">
        <v>6.36</v>
      </c>
      <c r="W64">
        <v>13.589698856831792</v>
      </c>
      <c r="X64">
        <v>45.256835293331079</v>
      </c>
      <c r="Y64">
        <v>0</v>
      </c>
      <c r="Z64">
        <v>0</v>
      </c>
      <c r="AA64">
        <v>12.931030944000002</v>
      </c>
      <c r="AB64">
        <v>12.121704816000001</v>
      </c>
      <c r="AC64">
        <v>8.9164694943999976</v>
      </c>
      <c r="AD64">
        <v>11.226333560000002</v>
      </c>
      <c r="AE64">
        <v>15.1671353808</v>
      </c>
      <c r="AF64">
        <v>2.7225000000000001</v>
      </c>
      <c r="AG64">
        <v>11.697547680000001</v>
      </c>
      <c r="AH64">
        <v>46.922145399999998</v>
      </c>
      <c r="AI64">
        <v>0.78111279999999994</v>
      </c>
      <c r="AJ64">
        <v>0</v>
      </c>
      <c r="AK64">
        <v>15.766649999999998</v>
      </c>
      <c r="AL64">
        <v>0</v>
      </c>
      <c r="AM64">
        <v>1.5950931904761898</v>
      </c>
      <c r="AN64">
        <v>0.68867999999999996</v>
      </c>
      <c r="AO64">
        <v>6.5845415999999988</v>
      </c>
      <c r="AP64">
        <v>3.5370971999999994</v>
      </c>
      <c r="AQ64">
        <v>0</v>
      </c>
      <c r="AR64">
        <v>14.903116799999999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25.388247217786326</v>
      </c>
      <c r="BB64">
        <f t="shared" si="0"/>
        <v>712.64220138404642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2</v>
      </c>
      <c r="K65">
        <v>1.408484321091291</v>
      </c>
      <c r="L65">
        <v>299.99872211277358</v>
      </c>
      <c r="M65">
        <v>22.702524359241508</v>
      </c>
      <c r="N65">
        <v>36.239988955732123</v>
      </c>
      <c r="O65">
        <v>0</v>
      </c>
      <c r="P65">
        <v>41.882412266478667</v>
      </c>
      <c r="Q65">
        <v>6.9255457152133584</v>
      </c>
      <c r="R65">
        <v>13.473487845441252</v>
      </c>
      <c r="S65">
        <v>8.3880590915805016</v>
      </c>
      <c r="T65">
        <v>0</v>
      </c>
      <c r="U65">
        <v>64.240535908596286</v>
      </c>
      <c r="V65">
        <v>6.36</v>
      </c>
      <c r="W65">
        <v>13.754710447761195</v>
      </c>
      <c r="X65">
        <v>45.256835103506759</v>
      </c>
      <c r="Y65">
        <v>0</v>
      </c>
      <c r="Z65">
        <v>0</v>
      </c>
      <c r="AA65">
        <v>12.931030944000002</v>
      </c>
      <c r="AB65">
        <v>12.121704816000001</v>
      </c>
      <c r="AC65">
        <v>8.9164694943999976</v>
      </c>
      <c r="AD65">
        <v>11.226333560000002</v>
      </c>
      <c r="AE65">
        <v>15.1671353808</v>
      </c>
      <c r="AF65">
        <v>2.7225000000000001</v>
      </c>
      <c r="AG65">
        <v>11.697547680000001</v>
      </c>
      <c r="AH65">
        <v>46.922145399999998</v>
      </c>
      <c r="AI65">
        <v>0.78111279999999994</v>
      </c>
      <c r="AJ65">
        <v>0</v>
      </c>
      <c r="AK65">
        <v>15.766649999999998</v>
      </c>
      <c r="AL65">
        <v>0</v>
      </c>
      <c r="AM65">
        <v>1.5950931904761898</v>
      </c>
      <c r="AN65">
        <v>0.68867999999999996</v>
      </c>
      <c r="AO65">
        <v>6.4041431999999991</v>
      </c>
      <c r="AP65">
        <v>3.3405917999999999</v>
      </c>
      <c r="AQ65">
        <v>0</v>
      </c>
      <c r="AR65">
        <v>14.903116799999999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25.373497048559312</v>
      </c>
      <c r="BB65">
        <f t="shared" si="0"/>
        <v>712.22818124893331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2</v>
      </c>
      <c r="K66">
        <v>1.3981479064276345</v>
      </c>
      <c r="L66">
        <v>299.99872211277358</v>
      </c>
      <c r="M66">
        <v>22.702524359241508</v>
      </c>
      <c r="N66">
        <v>36.239988955732123</v>
      </c>
      <c r="O66">
        <v>0</v>
      </c>
      <c r="P66">
        <v>41.882412266478667</v>
      </c>
      <c r="Q66">
        <v>6.9255457152133584</v>
      </c>
      <c r="R66">
        <v>13.473487845441252</v>
      </c>
      <c r="S66">
        <v>8.3880590915805016</v>
      </c>
      <c r="T66">
        <v>0</v>
      </c>
      <c r="U66">
        <v>64.240535908596286</v>
      </c>
      <c r="V66">
        <v>6.36</v>
      </c>
      <c r="W66">
        <v>13.754710447761195</v>
      </c>
      <c r="X66">
        <v>45.256835103506759</v>
      </c>
      <c r="Y66">
        <v>0</v>
      </c>
      <c r="Z66">
        <v>0</v>
      </c>
      <c r="AA66">
        <v>12.931030944000002</v>
      </c>
      <c r="AB66">
        <v>12.121704816000001</v>
      </c>
      <c r="AC66">
        <v>8.9164694943999976</v>
      </c>
      <c r="AD66">
        <v>11.226333560000002</v>
      </c>
      <c r="AE66">
        <v>15.1671353808</v>
      </c>
      <c r="AF66">
        <v>2.7225000000000001</v>
      </c>
      <c r="AG66">
        <v>11.697547680000001</v>
      </c>
      <c r="AH66">
        <v>46.922145399999998</v>
      </c>
      <c r="AI66">
        <v>8.9827971999999985</v>
      </c>
      <c r="AJ66">
        <v>0</v>
      </c>
      <c r="AK66">
        <v>15.766649999999998</v>
      </c>
      <c r="AL66">
        <v>0</v>
      </c>
      <c r="AM66">
        <v>1.5950931904761898</v>
      </c>
      <c r="AN66">
        <v>0.68867999999999996</v>
      </c>
      <c r="AO66">
        <v>6.4041431999999991</v>
      </c>
      <c r="AP66">
        <v>3.3405917999999999</v>
      </c>
      <c r="AQ66">
        <v>0</v>
      </c>
      <c r="AR66">
        <v>14.903116799999999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25.655279673376381</v>
      </c>
      <c r="BB66">
        <f t="shared" si="0"/>
        <v>720.13774660945262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2</v>
      </c>
      <c r="K67">
        <v>1.4084671724379154</v>
      </c>
      <c r="L67">
        <v>299.99872211277358</v>
      </c>
      <c r="M67">
        <v>22.702524359241508</v>
      </c>
      <c r="N67">
        <v>36.239988955732123</v>
      </c>
      <c r="O67">
        <v>0</v>
      </c>
      <c r="P67">
        <v>41.882412266478667</v>
      </c>
      <c r="Q67">
        <v>6.9255457152133584</v>
      </c>
      <c r="R67">
        <v>13.473487845441252</v>
      </c>
      <c r="S67">
        <v>8.3880590915805016</v>
      </c>
      <c r="T67">
        <v>0</v>
      </c>
      <c r="U67">
        <v>64.240535908596286</v>
      </c>
      <c r="V67">
        <v>6.36</v>
      </c>
      <c r="W67">
        <v>13.754710447761195</v>
      </c>
      <c r="X67">
        <v>45.256835103506759</v>
      </c>
      <c r="Y67">
        <v>0</v>
      </c>
      <c r="Z67">
        <v>0</v>
      </c>
      <c r="AA67">
        <v>12.931030944000002</v>
      </c>
      <c r="AB67">
        <v>12.121704816000001</v>
      </c>
      <c r="AC67">
        <v>8.9164694943999976</v>
      </c>
      <c r="AD67">
        <v>11.226333560000002</v>
      </c>
      <c r="AE67">
        <v>15.1671353808</v>
      </c>
      <c r="AF67">
        <v>2.7225000000000001</v>
      </c>
      <c r="AG67">
        <v>11.697547680000001</v>
      </c>
      <c r="AH67">
        <v>46.922145399999998</v>
      </c>
      <c r="AI67">
        <v>8.9827971999999985</v>
      </c>
      <c r="AJ67">
        <v>0</v>
      </c>
      <c r="AK67">
        <v>15.766649999999998</v>
      </c>
      <c r="AL67">
        <v>0</v>
      </c>
      <c r="AM67">
        <v>1.5950931904761898</v>
      </c>
      <c r="AN67">
        <v>0.68867999999999996</v>
      </c>
      <c r="AO67">
        <v>6.4041431999999991</v>
      </c>
      <c r="AP67">
        <v>3.1440863999999995</v>
      </c>
      <c r="AQ67">
        <v>0</v>
      </c>
      <c r="AR67">
        <v>14.903116799999999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25.648874930238083</v>
      </c>
      <c r="BB67">
        <f t="shared" si="0"/>
        <v>719.9579652186012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2</v>
      </c>
      <c r="K68">
        <v>1.3981479064276345</v>
      </c>
      <c r="L68">
        <v>299.99872211277358</v>
      </c>
      <c r="M68">
        <v>22.702524359241508</v>
      </c>
      <c r="N68">
        <v>36.239988955732123</v>
      </c>
      <c r="O68">
        <v>0</v>
      </c>
      <c r="P68">
        <v>41.882412266478667</v>
      </c>
      <c r="Q68">
        <v>6.9255457152133584</v>
      </c>
      <c r="R68">
        <v>13.473487845441252</v>
      </c>
      <c r="S68">
        <v>8.3880590915805016</v>
      </c>
      <c r="T68">
        <v>0</v>
      </c>
      <c r="U68">
        <v>64.240535908596286</v>
      </c>
      <c r="V68">
        <v>6.36</v>
      </c>
      <c r="W68">
        <v>13.754710447761195</v>
      </c>
      <c r="X68">
        <v>45.256835103506759</v>
      </c>
      <c r="Y68">
        <v>0</v>
      </c>
      <c r="Z68">
        <v>0</v>
      </c>
      <c r="AA68">
        <v>12.931030944000002</v>
      </c>
      <c r="AB68">
        <v>12.121704816000001</v>
      </c>
      <c r="AC68">
        <v>8.9164694943999976</v>
      </c>
      <c r="AD68">
        <v>11.226333560000002</v>
      </c>
      <c r="AE68">
        <v>15.1671353808</v>
      </c>
      <c r="AF68">
        <v>2.7225000000000001</v>
      </c>
      <c r="AG68">
        <v>11.697547680000001</v>
      </c>
      <c r="AH68">
        <v>46.922145399999998</v>
      </c>
      <c r="AI68">
        <v>8.9827971999999985</v>
      </c>
      <c r="AJ68">
        <v>0</v>
      </c>
      <c r="AK68">
        <v>15.766649999999998</v>
      </c>
      <c r="AL68">
        <v>0</v>
      </c>
      <c r="AM68">
        <v>1.5950931904761898</v>
      </c>
      <c r="AN68">
        <v>0.68867999999999996</v>
      </c>
      <c r="AO68">
        <v>6.4041431999999991</v>
      </c>
      <c r="AP68">
        <v>3.1440863999999995</v>
      </c>
      <c r="AQ68">
        <v>0</v>
      </c>
      <c r="AR68">
        <v>14.903116799999999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25.648519948976382</v>
      </c>
      <c r="BB68">
        <f t="shared" ref="BB68:BB99" si="1">SUM(B68:AZ68)-BA68</f>
        <v>719.94800093385265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2</v>
      </c>
      <c r="K69">
        <v>1.4084671724379154</v>
      </c>
      <c r="L69">
        <v>299.99872211277358</v>
      </c>
      <c r="M69">
        <v>22.702309307207837</v>
      </c>
      <c r="N69">
        <v>36.240190705830777</v>
      </c>
      <c r="O69">
        <v>0</v>
      </c>
      <c r="P69">
        <v>41.882094081942341</v>
      </c>
      <c r="Q69">
        <v>6.9255457152133584</v>
      </c>
      <c r="R69">
        <v>13.473487845441252</v>
      </c>
      <c r="S69">
        <v>8.3880590915805016</v>
      </c>
      <c r="T69">
        <v>0</v>
      </c>
      <c r="U69">
        <v>64.240535908596286</v>
      </c>
      <c r="V69">
        <v>6.36</v>
      </c>
      <c r="W69">
        <v>13.754710447761195</v>
      </c>
      <c r="X69">
        <v>45.256835103506759</v>
      </c>
      <c r="Y69">
        <v>0</v>
      </c>
      <c r="Z69">
        <v>0</v>
      </c>
      <c r="AA69">
        <v>12.931030944000002</v>
      </c>
      <c r="AB69">
        <v>12.121704816000001</v>
      </c>
      <c r="AC69">
        <v>8.9164694943999976</v>
      </c>
      <c r="AD69">
        <v>11.226333560000002</v>
      </c>
      <c r="AE69">
        <v>15.1671353808</v>
      </c>
      <c r="AF69">
        <v>2.7225000000000001</v>
      </c>
      <c r="AG69">
        <v>11.697547680000001</v>
      </c>
      <c r="AH69">
        <v>46.922145399999998</v>
      </c>
      <c r="AI69">
        <v>8.9827971999999985</v>
      </c>
      <c r="AJ69">
        <v>0</v>
      </c>
      <c r="AK69">
        <v>15.766649999999998</v>
      </c>
      <c r="AL69">
        <v>0</v>
      </c>
      <c r="AM69">
        <v>1.5950931904761898</v>
      </c>
      <c r="AN69">
        <v>0</v>
      </c>
      <c r="AO69">
        <v>6.4041431999999991</v>
      </c>
      <c r="AP69">
        <v>3.1440863999999995</v>
      </c>
      <c r="AQ69">
        <v>0</v>
      </c>
      <c r="AR69">
        <v>14.903116799999999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25.625172768103344</v>
      </c>
      <c r="BB69">
        <f t="shared" si="1"/>
        <v>719.29265589426473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2</v>
      </c>
      <c r="K70">
        <v>1.3981479064276345</v>
      </c>
      <c r="L70">
        <v>299.99872211277358</v>
      </c>
      <c r="M70">
        <v>22.702309307207837</v>
      </c>
      <c r="N70">
        <v>36.240190705830777</v>
      </c>
      <c r="O70">
        <v>0</v>
      </c>
      <c r="P70">
        <v>41.882094081942341</v>
      </c>
      <c r="Q70">
        <v>6.9255457152133584</v>
      </c>
      <c r="R70">
        <v>13.473487845441252</v>
      </c>
      <c r="S70">
        <v>8.3880590915805016</v>
      </c>
      <c r="T70">
        <v>0</v>
      </c>
      <c r="U70">
        <v>64.240535908596286</v>
      </c>
      <c r="V70">
        <v>6.36</v>
      </c>
      <c r="W70">
        <v>13.754710447761195</v>
      </c>
      <c r="X70">
        <v>45.256835103506759</v>
      </c>
      <c r="Y70">
        <v>0</v>
      </c>
      <c r="Z70">
        <v>0</v>
      </c>
      <c r="AA70">
        <v>12.931030944000002</v>
      </c>
      <c r="AB70">
        <v>12.121704816000001</v>
      </c>
      <c r="AC70">
        <v>8.9164694943999976</v>
      </c>
      <c r="AD70">
        <v>11.226333560000002</v>
      </c>
      <c r="AE70">
        <v>15.1671353808</v>
      </c>
      <c r="AF70">
        <v>2.7225000000000001</v>
      </c>
      <c r="AG70">
        <v>11.697547680000001</v>
      </c>
      <c r="AH70">
        <v>46.922145399999998</v>
      </c>
      <c r="AI70">
        <v>8.9827971999999985</v>
      </c>
      <c r="AJ70">
        <v>0</v>
      </c>
      <c r="AK70">
        <v>15.766649999999998</v>
      </c>
      <c r="AL70">
        <v>0</v>
      </c>
      <c r="AM70">
        <v>1.5950931904761898</v>
      </c>
      <c r="AN70">
        <v>0</v>
      </c>
      <c r="AO70">
        <v>6.4041431999999991</v>
      </c>
      <c r="AP70">
        <v>3.1440863999999995</v>
      </c>
      <c r="AQ70">
        <v>0</v>
      </c>
      <c r="AR70">
        <v>14.903116799999999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25.62481778684165</v>
      </c>
      <c r="BB70">
        <f t="shared" si="1"/>
        <v>719.28269160951618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2</v>
      </c>
      <c r="K71">
        <v>1.3670638771868437</v>
      </c>
      <c r="L71">
        <v>276.73643975068956</v>
      </c>
      <c r="M71">
        <v>24.244756161510225</v>
      </c>
      <c r="N71">
        <v>36.240190705830777</v>
      </c>
      <c r="O71">
        <v>0</v>
      </c>
      <c r="P71">
        <v>42.108088734626122</v>
      </c>
      <c r="Q71">
        <v>3.0454071240875908</v>
      </c>
      <c r="R71">
        <v>6.5237015789473682</v>
      </c>
      <c r="S71">
        <v>3.7790331696053738</v>
      </c>
      <c r="T71">
        <v>0</v>
      </c>
      <c r="U71">
        <v>64.240535908596286</v>
      </c>
      <c r="V71">
        <v>1.9473615635179156</v>
      </c>
      <c r="W71">
        <v>13.754710447761195</v>
      </c>
      <c r="X71">
        <v>45.256835103506759</v>
      </c>
      <c r="Y71">
        <v>0</v>
      </c>
      <c r="Z71">
        <v>0</v>
      </c>
      <c r="AA71">
        <v>12.931030944000002</v>
      </c>
      <c r="AB71">
        <v>12.121704816000001</v>
      </c>
      <c r="AC71">
        <v>8.9164694943999976</v>
      </c>
      <c r="AD71">
        <v>11.226333560000002</v>
      </c>
      <c r="AE71">
        <v>15.1671353808</v>
      </c>
      <c r="AF71">
        <v>2.7225000000000001</v>
      </c>
      <c r="AG71">
        <v>11.697547680000001</v>
      </c>
      <c r="AH71">
        <v>46.922145399999998</v>
      </c>
      <c r="AI71">
        <v>8.9827971999999985</v>
      </c>
      <c r="AJ71">
        <v>0</v>
      </c>
      <c r="AK71">
        <v>15.766649999999998</v>
      </c>
      <c r="AL71">
        <v>0</v>
      </c>
      <c r="AM71">
        <v>3.2310862063492056</v>
      </c>
      <c r="AN71">
        <v>0</v>
      </c>
      <c r="AO71">
        <v>6.4041431999999991</v>
      </c>
      <c r="AP71">
        <v>1.9650540000000001</v>
      </c>
      <c r="AQ71">
        <v>0</v>
      </c>
      <c r="AR71">
        <v>14.903116799999999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24.217185810371088</v>
      </c>
      <c r="BB71">
        <f t="shared" si="1"/>
        <v>679.77077010144421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2</v>
      </c>
      <c r="K72">
        <v>1.3669798992302311</v>
      </c>
      <c r="L72">
        <v>276.73643975068956</v>
      </c>
      <c r="M72">
        <v>24.244756161510225</v>
      </c>
      <c r="N72">
        <v>36.240190705830777</v>
      </c>
      <c r="O72">
        <v>0</v>
      </c>
      <c r="P72">
        <v>42.108088734626122</v>
      </c>
      <c r="Q72">
        <v>3.0454071240875908</v>
      </c>
      <c r="R72">
        <v>6.5237015789473682</v>
      </c>
      <c r="S72">
        <v>3.7790331696053738</v>
      </c>
      <c r="T72">
        <v>0</v>
      </c>
      <c r="U72">
        <v>64.240535908596286</v>
      </c>
      <c r="V72">
        <v>1.9473615635179156</v>
      </c>
      <c r="W72">
        <v>13.754710447761195</v>
      </c>
      <c r="X72">
        <v>45.256835103506759</v>
      </c>
      <c r="Y72">
        <v>0</v>
      </c>
      <c r="Z72">
        <v>0</v>
      </c>
      <c r="AA72">
        <v>12.931030944000002</v>
      </c>
      <c r="AB72">
        <v>12.121704816000001</v>
      </c>
      <c r="AC72">
        <v>8.9164694943999976</v>
      </c>
      <c r="AD72">
        <v>11.226333560000002</v>
      </c>
      <c r="AE72">
        <v>15.1671353808</v>
      </c>
      <c r="AF72">
        <v>2.7225000000000001</v>
      </c>
      <c r="AG72">
        <v>11.697547680000001</v>
      </c>
      <c r="AH72">
        <v>46.922145399999998</v>
      </c>
      <c r="AI72">
        <v>8.9827971999999985</v>
      </c>
      <c r="AJ72">
        <v>0</v>
      </c>
      <c r="AK72">
        <v>15.766649999999998</v>
      </c>
      <c r="AL72">
        <v>0</v>
      </c>
      <c r="AM72">
        <v>3.2310862063492056</v>
      </c>
      <c r="AN72">
        <v>0</v>
      </c>
      <c r="AO72">
        <v>6.4041431999999991</v>
      </c>
      <c r="AP72">
        <v>1.5720432</v>
      </c>
      <c r="AQ72">
        <v>0</v>
      </c>
      <c r="AR72">
        <v>14.903116799999999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24.203663474937077</v>
      </c>
      <c r="BB72">
        <f t="shared" si="1"/>
        <v>679.39119765892156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2</v>
      </c>
      <c r="K73">
        <v>1.3670638771868437</v>
      </c>
      <c r="L73">
        <v>276.87363286414688</v>
      </c>
      <c r="M73">
        <v>22.702309307207837</v>
      </c>
      <c r="N73">
        <v>36.240190705830777</v>
      </c>
      <c r="O73">
        <v>0</v>
      </c>
      <c r="P73">
        <v>42.108088734626122</v>
      </c>
      <c r="Q73">
        <v>2.6710544724770635</v>
      </c>
      <c r="R73">
        <v>6.5771733196523421</v>
      </c>
      <c r="S73">
        <v>3.8307664676616917</v>
      </c>
      <c r="T73">
        <v>0</v>
      </c>
      <c r="U73">
        <v>64.240535908596286</v>
      </c>
      <c r="V73">
        <v>0</v>
      </c>
      <c r="W73">
        <v>13.967015723542117</v>
      </c>
      <c r="X73">
        <v>45.256835103506759</v>
      </c>
      <c r="Y73">
        <v>0</v>
      </c>
      <c r="Z73">
        <v>0</v>
      </c>
      <c r="AA73">
        <v>12.931030944000002</v>
      </c>
      <c r="AB73">
        <v>12.121704816000001</v>
      </c>
      <c r="AC73">
        <v>8.9164694943999976</v>
      </c>
      <c r="AD73">
        <v>11.226333560000002</v>
      </c>
      <c r="AE73">
        <v>15.1671353808</v>
      </c>
      <c r="AF73">
        <v>2.7225000000000001</v>
      </c>
      <c r="AG73">
        <v>11.697547680000001</v>
      </c>
      <c r="AH73">
        <v>46.922145399999998</v>
      </c>
      <c r="AI73">
        <v>8.9827971999999985</v>
      </c>
      <c r="AJ73">
        <v>0</v>
      </c>
      <c r="AK73">
        <v>15.766649999999998</v>
      </c>
      <c r="AL73">
        <v>0</v>
      </c>
      <c r="AM73">
        <v>3.2310862063492056</v>
      </c>
      <c r="AN73">
        <v>0</v>
      </c>
      <c r="AO73">
        <v>6.4041431999999991</v>
      </c>
      <c r="AP73">
        <v>1.5720432</v>
      </c>
      <c r="AQ73">
        <v>0</v>
      </c>
      <c r="AR73">
        <v>14.903116799999999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24.086380789482089</v>
      </c>
      <c r="BB73">
        <f t="shared" si="1"/>
        <v>676.09910668090197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2</v>
      </c>
      <c r="K74">
        <v>1.3669798992302311</v>
      </c>
      <c r="L74">
        <v>276.87363286414688</v>
      </c>
      <c r="M74">
        <v>22.702309307207837</v>
      </c>
      <c r="N74">
        <v>36.240190705830777</v>
      </c>
      <c r="O74">
        <v>0</v>
      </c>
      <c r="P74">
        <v>42.108088734626122</v>
      </c>
      <c r="Q74">
        <v>2.6710544724770635</v>
      </c>
      <c r="R74">
        <v>6.5771733196523421</v>
      </c>
      <c r="S74">
        <v>3.8307664676616917</v>
      </c>
      <c r="T74">
        <v>0</v>
      </c>
      <c r="U74">
        <v>64.240535908596286</v>
      </c>
      <c r="V74">
        <v>0</v>
      </c>
      <c r="W74">
        <v>13.967015723542117</v>
      </c>
      <c r="X74">
        <v>45.256835103506759</v>
      </c>
      <c r="Y74">
        <v>0</v>
      </c>
      <c r="Z74">
        <v>0</v>
      </c>
      <c r="AA74">
        <v>12.931030944000002</v>
      </c>
      <c r="AB74">
        <v>12.121704816000001</v>
      </c>
      <c r="AC74">
        <v>8.9164694943999976</v>
      </c>
      <c r="AD74">
        <v>11.226333560000002</v>
      </c>
      <c r="AE74">
        <v>15.1671353808</v>
      </c>
      <c r="AF74">
        <v>2.7225000000000001</v>
      </c>
      <c r="AG74">
        <v>11.697547680000001</v>
      </c>
      <c r="AH74">
        <v>46.922145399999998</v>
      </c>
      <c r="AI74">
        <v>8.9827971999999985</v>
      </c>
      <c r="AJ74">
        <v>0</v>
      </c>
      <c r="AK74">
        <v>15.766649999999998</v>
      </c>
      <c r="AL74">
        <v>0</v>
      </c>
      <c r="AM74">
        <v>4.849083299047618</v>
      </c>
      <c r="AN74">
        <v>0</v>
      </c>
      <c r="AO74">
        <v>6.4041431999999991</v>
      </c>
      <c r="AP74">
        <v>1.5720432</v>
      </c>
      <c r="AQ74">
        <v>1.5463999999999998</v>
      </c>
      <c r="AR74">
        <v>14.903116799999999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24.195233110308397</v>
      </c>
      <c r="BB74">
        <f t="shared" si="1"/>
        <v>679.15456747481733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2</v>
      </c>
      <c r="K75">
        <v>1.3670638771868437</v>
      </c>
      <c r="L75">
        <v>276.22259718429956</v>
      </c>
      <c r="M75">
        <v>22.702309307207837</v>
      </c>
      <c r="N75">
        <v>36.240190705830777</v>
      </c>
      <c r="O75">
        <v>0</v>
      </c>
      <c r="P75">
        <v>42.108088734626122</v>
      </c>
      <c r="Q75">
        <v>2.7352514458672874</v>
      </c>
      <c r="R75">
        <v>6.5468901475728156</v>
      </c>
      <c r="S75">
        <v>3.8325410622406646</v>
      </c>
      <c r="T75">
        <v>0</v>
      </c>
      <c r="U75">
        <v>64.240535908596286</v>
      </c>
      <c r="V75">
        <v>0</v>
      </c>
      <c r="W75">
        <v>13.971942605156038</v>
      </c>
      <c r="X75">
        <v>45.256834898218365</v>
      </c>
      <c r="Y75">
        <v>0</v>
      </c>
      <c r="Z75">
        <v>0</v>
      </c>
      <c r="AA75">
        <v>12.931030944000002</v>
      </c>
      <c r="AB75">
        <v>12.121704816000001</v>
      </c>
      <c r="AC75">
        <v>8.9164694943999976</v>
      </c>
      <c r="AD75">
        <v>11.226333560000002</v>
      </c>
      <c r="AE75">
        <v>15.1671353808</v>
      </c>
      <c r="AF75">
        <v>2.7225000000000001</v>
      </c>
      <c r="AG75">
        <v>11.697547680000001</v>
      </c>
      <c r="AH75">
        <v>46.922145399999998</v>
      </c>
      <c r="AI75">
        <v>0</v>
      </c>
      <c r="AJ75">
        <v>0</v>
      </c>
      <c r="AK75">
        <v>15.766649999999998</v>
      </c>
      <c r="AL75">
        <v>0</v>
      </c>
      <c r="AM75">
        <v>4.849083299047618</v>
      </c>
      <c r="AN75">
        <v>0</v>
      </c>
      <c r="AO75">
        <v>6.4041431999999991</v>
      </c>
      <c r="AP75">
        <v>3.5370971999999994</v>
      </c>
      <c r="AQ75">
        <v>2.6288799999999992</v>
      </c>
      <c r="AR75">
        <v>16.4272992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24.022496337641247</v>
      </c>
      <c r="BB75">
        <f t="shared" si="1"/>
        <v>674.30588681780887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2</v>
      </c>
      <c r="K76">
        <v>1.3669798992302311</v>
      </c>
      <c r="L76">
        <v>276.22259718429956</v>
      </c>
      <c r="M76">
        <v>22.702309307207837</v>
      </c>
      <c r="N76">
        <v>36.240190705830777</v>
      </c>
      <c r="O76">
        <v>0</v>
      </c>
      <c r="P76">
        <v>42.108088734626122</v>
      </c>
      <c r="Q76">
        <v>2.7352514458672874</v>
      </c>
      <c r="R76">
        <v>6.5468901475728156</v>
      </c>
      <c r="S76">
        <v>3.8325410622406646</v>
      </c>
      <c r="T76">
        <v>0</v>
      </c>
      <c r="U76">
        <v>64.240535908596286</v>
      </c>
      <c r="V76">
        <v>0</v>
      </c>
      <c r="W76">
        <v>13.971942605156038</v>
      </c>
      <c r="X76">
        <v>45.256834898218365</v>
      </c>
      <c r="Y76">
        <v>0</v>
      </c>
      <c r="Z76">
        <v>0</v>
      </c>
      <c r="AA76">
        <v>12.931030944000002</v>
      </c>
      <c r="AB76">
        <v>12.121704816000001</v>
      </c>
      <c r="AC76">
        <v>8.9164694943999976</v>
      </c>
      <c r="AD76">
        <v>11.226333560000002</v>
      </c>
      <c r="AE76">
        <v>15.1671353808</v>
      </c>
      <c r="AF76">
        <v>2.7225000000000001</v>
      </c>
      <c r="AG76">
        <v>11.697547680000001</v>
      </c>
      <c r="AH76">
        <v>46.922145399999998</v>
      </c>
      <c r="AI76">
        <v>0</v>
      </c>
      <c r="AJ76">
        <v>0</v>
      </c>
      <c r="AK76">
        <v>15.766649999999998</v>
      </c>
      <c r="AL76">
        <v>0</v>
      </c>
      <c r="AM76">
        <v>4.849083299047618</v>
      </c>
      <c r="AN76">
        <v>0</v>
      </c>
      <c r="AO76">
        <v>6.4041431999999991</v>
      </c>
      <c r="AP76">
        <v>3.5370971999999994</v>
      </c>
      <c r="AQ76">
        <v>3.0348099999999993</v>
      </c>
      <c r="AR76">
        <v>16.4272992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24.036457381642158</v>
      </c>
      <c r="BB76">
        <f t="shared" si="1"/>
        <v>674.69777179585128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2</v>
      </c>
      <c r="K77">
        <v>1.3566753424022393</v>
      </c>
      <c r="L77">
        <v>276.15151677478491</v>
      </c>
      <c r="M77">
        <v>22.702309307207837</v>
      </c>
      <c r="N77">
        <v>36.240190705830777</v>
      </c>
      <c r="O77">
        <v>0</v>
      </c>
      <c r="P77">
        <v>42.108088734626122</v>
      </c>
      <c r="Q77">
        <v>0</v>
      </c>
      <c r="R77">
        <v>6.2873225796661618</v>
      </c>
      <c r="S77">
        <v>3.8215699891846922</v>
      </c>
      <c r="T77">
        <v>0</v>
      </c>
      <c r="U77">
        <v>64.240535908596286</v>
      </c>
      <c r="V77">
        <v>0</v>
      </c>
      <c r="W77">
        <v>13.971942605156038</v>
      </c>
      <c r="X77">
        <v>45.256834898218365</v>
      </c>
      <c r="Y77">
        <v>0</v>
      </c>
      <c r="Z77">
        <v>0</v>
      </c>
      <c r="AA77">
        <v>12.931030944000002</v>
      </c>
      <c r="AB77">
        <v>12.121704816000001</v>
      </c>
      <c r="AC77">
        <v>0</v>
      </c>
      <c r="AD77">
        <v>11.226333560000002</v>
      </c>
      <c r="AE77">
        <v>15.1671353808</v>
      </c>
      <c r="AF77">
        <v>2.7225000000000001</v>
      </c>
      <c r="AG77">
        <v>11.697547680000001</v>
      </c>
      <c r="AH77">
        <v>46.922145399999998</v>
      </c>
      <c r="AI77">
        <v>0</v>
      </c>
      <c r="AJ77">
        <v>0</v>
      </c>
      <c r="AK77">
        <v>15.766649999999998</v>
      </c>
      <c r="AL77">
        <v>0</v>
      </c>
      <c r="AM77">
        <v>4.849083299047618</v>
      </c>
      <c r="AN77">
        <v>0</v>
      </c>
      <c r="AO77">
        <v>6.4041431999999991</v>
      </c>
      <c r="AP77">
        <v>3.5370971999999994</v>
      </c>
      <c r="AQ77">
        <v>6.0696199999999996</v>
      </c>
      <c r="AR77">
        <v>16.4272992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23.727929891281068</v>
      </c>
      <c r="BB77">
        <f t="shared" si="1"/>
        <v>666.03746473863998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2</v>
      </c>
      <c r="K78">
        <v>0.31069577316857899</v>
      </c>
      <c r="L78">
        <v>274.94921283779956</v>
      </c>
      <c r="M78">
        <v>22.702309307207837</v>
      </c>
      <c r="N78">
        <v>36.240190705830777</v>
      </c>
      <c r="O78">
        <v>0</v>
      </c>
      <c r="P78">
        <v>42.108088734626122</v>
      </c>
      <c r="Q78">
        <v>0</v>
      </c>
      <c r="R78">
        <v>1.2730789928571429</v>
      </c>
      <c r="S78">
        <v>0.36285254545454548</v>
      </c>
      <c r="T78">
        <v>0</v>
      </c>
      <c r="U78">
        <v>64.240535908596286</v>
      </c>
      <c r="V78">
        <v>0</v>
      </c>
      <c r="W78">
        <v>13.971942605156038</v>
      </c>
      <c r="X78">
        <v>45.256834898218365</v>
      </c>
      <c r="Y78">
        <v>0</v>
      </c>
      <c r="Z78">
        <v>0</v>
      </c>
      <c r="AA78">
        <v>12.931030944000002</v>
      </c>
      <c r="AB78">
        <v>12.121704816000001</v>
      </c>
      <c r="AC78">
        <v>0</v>
      </c>
      <c r="AD78">
        <v>11.226333560000002</v>
      </c>
      <c r="AE78">
        <v>15.1671353808</v>
      </c>
      <c r="AF78">
        <v>5.4449999999999985</v>
      </c>
      <c r="AG78">
        <v>11.697547680000001</v>
      </c>
      <c r="AH78">
        <v>46.922145399999998</v>
      </c>
      <c r="AI78">
        <v>0</v>
      </c>
      <c r="AJ78">
        <v>0</v>
      </c>
      <c r="AK78">
        <v>15.766649999999998</v>
      </c>
      <c r="AL78">
        <v>0</v>
      </c>
      <c r="AM78">
        <v>4.849083299047618</v>
      </c>
      <c r="AN78">
        <v>0</v>
      </c>
      <c r="AO78">
        <v>6.4041431999999991</v>
      </c>
      <c r="AP78">
        <v>3.5370971999999994</v>
      </c>
      <c r="AQ78">
        <v>9.1044299999999971</v>
      </c>
      <c r="AR78">
        <v>16.4272992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23.557169946271724</v>
      </c>
      <c r="BB78">
        <f t="shared" si="1"/>
        <v>661.2442901468911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</v>
      </c>
      <c r="K79">
        <v>0</v>
      </c>
      <c r="L79">
        <v>274.34788373199331</v>
      </c>
      <c r="M79">
        <v>24.543689320388349</v>
      </c>
      <c r="N79">
        <v>36.240190705830777</v>
      </c>
      <c r="O79">
        <v>0</v>
      </c>
      <c r="P79">
        <v>42.108088734626122</v>
      </c>
      <c r="Q79">
        <v>0</v>
      </c>
      <c r="R79">
        <v>0</v>
      </c>
      <c r="S79">
        <v>0</v>
      </c>
      <c r="T79">
        <v>0</v>
      </c>
      <c r="U79">
        <v>64.240535908596286</v>
      </c>
      <c r="V79">
        <v>0</v>
      </c>
      <c r="W79">
        <v>13.967015723542117</v>
      </c>
      <c r="X79">
        <v>45.256835103506759</v>
      </c>
      <c r="Y79">
        <v>0</v>
      </c>
      <c r="Z79">
        <v>0</v>
      </c>
      <c r="AA79">
        <v>12.931030944000002</v>
      </c>
      <c r="AB79">
        <v>12.121704816000001</v>
      </c>
      <c r="AC79">
        <v>0</v>
      </c>
      <c r="AD79">
        <v>11.834257760000002</v>
      </c>
      <c r="AE79">
        <v>15.1671353808</v>
      </c>
      <c r="AF79">
        <v>9.1960000000000015</v>
      </c>
      <c r="AG79">
        <v>11.697547680000001</v>
      </c>
      <c r="AH79">
        <v>47.445116680000005</v>
      </c>
      <c r="AI79">
        <v>0</v>
      </c>
      <c r="AJ79">
        <v>0</v>
      </c>
      <c r="AK79">
        <v>15.766649999999998</v>
      </c>
      <c r="AL79">
        <v>0</v>
      </c>
      <c r="AM79">
        <v>4.849083299047618</v>
      </c>
      <c r="AN79">
        <v>0</v>
      </c>
      <c r="AO79">
        <v>6.4041431999999991</v>
      </c>
      <c r="AP79">
        <v>3.3405917999999999</v>
      </c>
      <c r="AQ79">
        <v>12.139239999999999</v>
      </c>
      <c r="AR79">
        <v>14.903116799999999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23.745837206415334</v>
      </c>
      <c r="BB79">
        <f t="shared" si="1"/>
        <v>666.54013748631598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</v>
      </c>
      <c r="K80">
        <v>0</v>
      </c>
      <c r="L80">
        <v>274.34788373199331</v>
      </c>
      <c r="M80">
        <v>24.543689320388349</v>
      </c>
      <c r="N80">
        <v>36.240190705830777</v>
      </c>
      <c r="O80">
        <v>0</v>
      </c>
      <c r="P80">
        <v>42.108088734626122</v>
      </c>
      <c r="Q80">
        <v>0</v>
      </c>
      <c r="R80">
        <v>0</v>
      </c>
      <c r="S80">
        <v>0</v>
      </c>
      <c r="T80">
        <v>0</v>
      </c>
      <c r="U80">
        <v>64.240535908596286</v>
      </c>
      <c r="V80">
        <v>0</v>
      </c>
      <c r="W80">
        <v>13.967015723542117</v>
      </c>
      <c r="X80">
        <v>45.256835103506759</v>
      </c>
      <c r="Y80">
        <v>0</v>
      </c>
      <c r="Z80">
        <v>0</v>
      </c>
      <c r="AA80">
        <v>12.931030944000002</v>
      </c>
      <c r="AB80">
        <v>12.121704816000001</v>
      </c>
      <c r="AC80">
        <v>0</v>
      </c>
      <c r="AD80">
        <v>11.834257760000002</v>
      </c>
      <c r="AE80">
        <v>15.1671353808</v>
      </c>
      <c r="AF80">
        <v>9.1960000000000015</v>
      </c>
      <c r="AG80">
        <v>11.697547680000001</v>
      </c>
      <c r="AH80">
        <v>47.445116680000005</v>
      </c>
      <c r="AI80">
        <v>0</v>
      </c>
      <c r="AJ80">
        <v>0</v>
      </c>
      <c r="AK80">
        <v>15.766649999999998</v>
      </c>
      <c r="AL80">
        <v>0</v>
      </c>
      <c r="AM80">
        <v>4.849083299047618</v>
      </c>
      <c r="AN80">
        <v>0</v>
      </c>
      <c r="AO80">
        <v>6.4041431999999991</v>
      </c>
      <c r="AP80">
        <v>3.3405917999999999</v>
      </c>
      <c r="AQ80">
        <v>12.139239999999999</v>
      </c>
      <c r="AR80">
        <v>14.903116799999999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23.745837206415334</v>
      </c>
      <c r="BB80">
        <f t="shared" si="1"/>
        <v>666.54013748631598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</v>
      </c>
      <c r="K81">
        <v>0</v>
      </c>
      <c r="L81">
        <v>274.34788373199331</v>
      </c>
      <c r="M81">
        <v>24.543689320388349</v>
      </c>
      <c r="N81">
        <v>36.240190705830777</v>
      </c>
      <c r="O81">
        <v>0</v>
      </c>
      <c r="P81">
        <v>42.108088734626122</v>
      </c>
      <c r="Q81">
        <v>0</v>
      </c>
      <c r="R81">
        <v>0</v>
      </c>
      <c r="S81">
        <v>0</v>
      </c>
      <c r="T81">
        <v>0</v>
      </c>
      <c r="U81">
        <v>64.240535908596286</v>
      </c>
      <c r="V81">
        <v>0</v>
      </c>
      <c r="W81">
        <v>13.771841504539557</v>
      </c>
      <c r="X81">
        <v>45.256835103506759</v>
      </c>
      <c r="Y81">
        <v>0</v>
      </c>
      <c r="Z81">
        <v>0</v>
      </c>
      <c r="AA81">
        <v>12.931030944000002</v>
      </c>
      <c r="AB81">
        <v>0</v>
      </c>
      <c r="AC81">
        <v>0</v>
      </c>
      <c r="AD81">
        <v>11.834257760000002</v>
      </c>
      <c r="AE81">
        <v>15.1671353808</v>
      </c>
      <c r="AF81">
        <v>9.1960000000000015</v>
      </c>
      <c r="AG81">
        <v>11.697547680000001</v>
      </c>
      <c r="AH81">
        <v>47.445116680000005</v>
      </c>
      <c r="AI81">
        <v>0</v>
      </c>
      <c r="AJ81">
        <v>0</v>
      </c>
      <c r="AK81">
        <v>15.766649999999998</v>
      </c>
      <c r="AL81">
        <v>0</v>
      </c>
      <c r="AM81">
        <v>4.849083299047618</v>
      </c>
      <c r="AN81">
        <v>0</v>
      </c>
      <c r="AO81">
        <v>6.1335456000000006</v>
      </c>
      <c r="AP81">
        <v>3.3405917999999999</v>
      </c>
      <c r="AQ81">
        <v>12.139239999999999</v>
      </c>
      <c r="AR81">
        <v>14.903116799999999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23.312827986778782</v>
      </c>
      <c r="BB81">
        <f t="shared" si="1"/>
        <v>654.38567007095003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</v>
      </c>
      <c r="K82">
        <v>0</v>
      </c>
      <c r="L82">
        <v>274.34788373199331</v>
      </c>
      <c r="M82">
        <v>24.543689320388349</v>
      </c>
      <c r="N82">
        <v>36.240190705830777</v>
      </c>
      <c r="O82">
        <v>0</v>
      </c>
      <c r="P82">
        <v>42.108088734626122</v>
      </c>
      <c r="Q82">
        <v>0</v>
      </c>
      <c r="R82">
        <v>0</v>
      </c>
      <c r="S82">
        <v>0</v>
      </c>
      <c r="T82">
        <v>0</v>
      </c>
      <c r="U82">
        <v>64.240535908596286</v>
      </c>
      <c r="V82">
        <v>0</v>
      </c>
      <c r="W82">
        <v>13.771841504539557</v>
      </c>
      <c r="X82">
        <v>45.256835103506759</v>
      </c>
      <c r="Y82">
        <v>0</v>
      </c>
      <c r="Z82">
        <v>0</v>
      </c>
      <c r="AA82">
        <v>12.931030944000002</v>
      </c>
      <c r="AB82">
        <v>0</v>
      </c>
      <c r="AC82">
        <v>0</v>
      </c>
      <c r="AD82">
        <v>11.834257760000002</v>
      </c>
      <c r="AE82">
        <v>15.1671353808</v>
      </c>
      <c r="AF82">
        <v>9.1960000000000015</v>
      </c>
      <c r="AG82">
        <v>11.697547680000001</v>
      </c>
      <c r="AH82">
        <v>47.445116680000005</v>
      </c>
      <c r="AI82">
        <v>0</v>
      </c>
      <c r="AJ82">
        <v>0</v>
      </c>
      <c r="AK82">
        <v>15.766649999999998</v>
      </c>
      <c r="AL82">
        <v>0</v>
      </c>
      <c r="AM82">
        <v>4.849083299047618</v>
      </c>
      <c r="AN82">
        <v>0</v>
      </c>
      <c r="AO82">
        <v>6.1335456000000006</v>
      </c>
      <c r="AP82">
        <v>2.7117745200000001</v>
      </c>
      <c r="AQ82">
        <v>12.139239999999999</v>
      </c>
      <c r="AR82">
        <v>14.903116799999999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23.291196745978784</v>
      </c>
      <c r="BB82">
        <f t="shared" si="1"/>
        <v>653.77848403174994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</v>
      </c>
      <c r="K83">
        <v>0.31068589938217117</v>
      </c>
      <c r="L83">
        <v>274.34788373199331</v>
      </c>
      <c r="M83">
        <v>24.543689320388349</v>
      </c>
      <c r="N83">
        <v>36.240190705830777</v>
      </c>
      <c r="O83">
        <v>0</v>
      </c>
      <c r="P83">
        <v>42.108088734626122</v>
      </c>
      <c r="Q83">
        <v>6.6967580952380947</v>
      </c>
      <c r="R83">
        <v>13.222986310179643</v>
      </c>
      <c r="S83">
        <v>8.1022063492063499</v>
      </c>
      <c r="T83">
        <v>0</v>
      </c>
      <c r="U83">
        <v>64.240535908596286</v>
      </c>
      <c r="V83">
        <v>0</v>
      </c>
      <c r="W83">
        <v>13.692785433280172</v>
      </c>
      <c r="X83">
        <v>45.256835293331079</v>
      </c>
      <c r="Y83">
        <v>0</v>
      </c>
      <c r="Z83">
        <v>0</v>
      </c>
      <c r="AA83">
        <v>12.931030944000002</v>
      </c>
      <c r="AB83">
        <v>0</v>
      </c>
      <c r="AC83">
        <v>0</v>
      </c>
      <c r="AD83">
        <v>11.834257760000002</v>
      </c>
      <c r="AE83">
        <v>15.1671353808</v>
      </c>
      <c r="AF83">
        <v>9.1960000000000015</v>
      </c>
      <c r="AG83">
        <v>11.697547680000001</v>
      </c>
      <c r="AH83">
        <v>47.445116680000005</v>
      </c>
      <c r="AI83">
        <v>0</v>
      </c>
      <c r="AJ83">
        <v>0</v>
      </c>
      <c r="AK83">
        <v>15.766649999999998</v>
      </c>
      <c r="AL83">
        <v>0</v>
      </c>
      <c r="AM83">
        <v>4.849083299047618</v>
      </c>
      <c r="AN83">
        <v>0</v>
      </c>
      <c r="AO83">
        <v>6.1335456000000006</v>
      </c>
      <c r="AP83">
        <v>3.3405917999999999</v>
      </c>
      <c r="AQ83">
        <v>12.139239999999999</v>
      </c>
      <c r="AR83">
        <v>16.4272992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24.337183204504885</v>
      </c>
      <c r="BB83">
        <f t="shared" si="1"/>
        <v>683.13907802579502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</v>
      </c>
      <c r="K84">
        <v>0.30033336119692822</v>
      </c>
      <c r="L84">
        <v>274.34788373199331</v>
      </c>
      <c r="M84">
        <v>24.543689320388349</v>
      </c>
      <c r="N84">
        <v>36.240190705830777</v>
      </c>
      <c r="O84">
        <v>0</v>
      </c>
      <c r="P84">
        <v>42.108088734626122</v>
      </c>
      <c r="Q84">
        <v>6.6967580952380947</v>
      </c>
      <c r="R84">
        <v>13.222986310179643</v>
      </c>
      <c r="S84">
        <v>8.1022063492063499</v>
      </c>
      <c r="T84">
        <v>0</v>
      </c>
      <c r="U84">
        <v>64.240535908596286</v>
      </c>
      <c r="V84">
        <v>0</v>
      </c>
      <c r="W84">
        <v>13.913994203669237</v>
      </c>
      <c r="X84">
        <v>45.256835293331079</v>
      </c>
      <c r="Y84">
        <v>0</v>
      </c>
      <c r="Z84">
        <v>0</v>
      </c>
      <c r="AA84">
        <v>12.931030944000002</v>
      </c>
      <c r="AB84">
        <v>0</v>
      </c>
      <c r="AC84">
        <v>0</v>
      </c>
      <c r="AD84">
        <v>11.834257760000002</v>
      </c>
      <c r="AE84">
        <v>15.1671353808</v>
      </c>
      <c r="AF84">
        <v>9.1960000000000015</v>
      </c>
      <c r="AG84">
        <v>11.697547680000001</v>
      </c>
      <c r="AH84">
        <v>47.445116680000005</v>
      </c>
      <c r="AI84">
        <v>0</v>
      </c>
      <c r="AJ84">
        <v>0</v>
      </c>
      <c r="AK84">
        <v>15.766649999999998</v>
      </c>
      <c r="AL84">
        <v>0</v>
      </c>
      <c r="AM84">
        <v>4.849083299047618</v>
      </c>
      <c r="AN84">
        <v>0</v>
      </c>
      <c r="AO84">
        <v>6.1335456000000006</v>
      </c>
      <c r="AP84">
        <v>3.3405917999999999</v>
      </c>
      <c r="AQ84">
        <v>12.139239999999999</v>
      </c>
      <c r="AR84">
        <v>16.4272992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24.344436660513768</v>
      </c>
      <c r="BB84">
        <f t="shared" si="1"/>
        <v>683.3426808019899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</v>
      </c>
      <c r="K85">
        <v>0.31068589938217117</v>
      </c>
      <c r="L85">
        <v>274.34788373199331</v>
      </c>
      <c r="M85">
        <v>24.543689320388349</v>
      </c>
      <c r="N85">
        <v>36.240190705830777</v>
      </c>
      <c r="O85">
        <v>0</v>
      </c>
      <c r="P85">
        <v>42.108088734626122</v>
      </c>
      <c r="Q85">
        <v>6.6967580952380947</v>
      </c>
      <c r="R85">
        <v>13.007708160779535</v>
      </c>
      <c r="S85">
        <v>8.1022063492063499</v>
      </c>
      <c r="T85">
        <v>0</v>
      </c>
      <c r="U85">
        <v>64.240535908596286</v>
      </c>
      <c r="V85">
        <v>0</v>
      </c>
      <c r="W85">
        <v>13.913994203669237</v>
      </c>
      <c r="X85">
        <v>45.256835293331079</v>
      </c>
      <c r="Y85">
        <v>0</v>
      </c>
      <c r="Z85">
        <v>0</v>
      </c>
      <c r="AA85">
        <v>12.931030944000002</v>
      </c>
      <c r="AB85">
        <v>0</v>
      </c>
      <c r="AC85">
        <v>0</v>
      </c>
      <c r="AD85">
        <v>11.834257760000002</v>
      </c>
      <c r="AE85">
        <v>15.1671353808</v>
      </c>
      <c r="AF85">
        <v>9.1960000000000015</v>
      </c>
      <c r="AG85">
        <v>11.697547680000001</v>
      </c>
      <c r="AH85">
        <v>47.445116680000005</v>
      </c>
      <c r="AI85">
        <v>0</v>
      </c>
      <c r="AJ85">
        <v>0</v>
      </c>
      <c r="AK85">
        <v>15.766649999999998</v>
      </c>
      <c r="AL85">
        <v>0</v>
      </c>
      <c r="AM85">
        <v>4.849083299047618</v>
      </c>
      <c r="AN85">
        <v>0</v>
      </c>
      <c r="AO85">
        <v>6.1335456000000006</v>
      </c>
      <c r="AP85">
        <v>3.3405917999999999</v>
      </c>
      <c r="AQ85">
        <v>12.139239999999999</v>
      </c>
      <c r="AR85">
        <v>14.903116799999999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24.284955124842273</v>
      </c>
      <c r="BB85">
        <f t="shared" si="1"/>
        <v>681.67305432644662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</v>
      </c>
      <c r="K86">
        <v>0.30033336119692822</v>
      </c>
      <c r="L86">
        <v>274.34788373199331</v>
      </c>
      <c r="M86">
        <v>24.543689320388349</v>
      </c>
      <c r="N86">
        <v>36.240190705830777</v>
      </c>
      <c r="O86">
        <v>0</v>
      </c>
      <c r="P86">
        <v>42.108088734626122</v>
      </c>
      <c r="Q86">
        <v>6.6967580952380947</v>
      </c>
      <c r="R86">
        <v>13.007708160779535</v>
      </c>
      <c r="S86">
        <v>8.1022063492063499</v>
      </c>
      <c r="T86">
        <v>0</v>
      </c>
      <c r="U86">
        <v>64.240535908596286</v>
      </c>
      <c r="V86">
        <v>0</v>
      </c>
      <c r="W86">
        <v>13.913994203669237</v>
      </c>
      <c r="X86">
        <v>45.256835293331079</v>
      </c>
      <c r="Y86">
        <v>0</v>
      </c>
      <c r="Z86">
        <v>0</v>
      </c>
      <c r="AA86">
        <v>12.931030944000002</v>
      </c>
      <c r="AB86">
        <v>0</v>
      </c>
      <c r="AC86">
        <v>0</v>
      </c>
      <c r="AD86">
        <v>11.834257760000002</v>
      </c>
      <c r="AE86">
        <v>15.1671353808</v>
      </c>
      <c r="AF86">
        <v>9.1960000000000015</v>
      </c>
      <c r="AG86">
        <v>11.697547680000001</v>
      </c>
      <c r="AH86">
        <v>47.445116680000005</v>
      </c>
      <c r="AI86">
        <v>0</v>
      </c>
      <c r="AJ86">
        <v>0</v>
      </c>
      <c r="AK86">
        <v>15.766649999999998</v>
      </c>
      <c r="AL86">
        <v>0</v>
      </c>
      <c r="AM86">
        <v>4.849083299047618</v>
      </c>
      <c r="AN86">
        <v>0</v>
      </c>
      <c r="AO86">
        <v>6.1335456000000006</v>
      </c>
      <c r="AP86">
        <v>3.3405917999999999</v>
      </c>
      <c r="AQ86">
        <v>12.139239999999999</v>
      </c>
      <c r="AR86">
        <v>14.903116799999999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24.284598997787281</v>
      </c>
      <c r="BB86">
        <f t="shared" si="1"/>
        <v>681.66305791531636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2</v>
      </c>
      <c r="K87">
        <v>0</v>
      </c>
      <c r="L87">
        <v>270.00117084406145</v>
      </c>
      <c r="M87">
        <v>25.155089669108364</v>
      </c>
      <c r="N87">
        <v>36.240190705830777</v>
      </c>
      <c r="O87">
        <v>0</v>
      </c>
      <c r="P87">
        <v>42.108088734626122</v>
      </c>
      <c r="Q87">
        <v>6.6934023708721417</v>
      </c>
      <c r="R87">
        <v>13.001009784749455</v>
      </c>
      <c r="S87">
        <v>8.0988713785864235</v>
      </c>
      <c r="T87">
        <v>0</v>
      </c>
      <c r="U87">
        <v>64.240535908596286</v>
      </c>
      <c r="V87">
        <v>0</v>
      </c>
      <c r="W87">
        <v>13.592712649053073</v>
      </c>
      <c r="X87">
        <v>45.257427533949283</v>
      </c>
      <c r="Y87">
        <v>0</v>
      </c>
      <c r="Z87">
        <v>0</v>
      </c>
      <c r="AA87">
        <v>12.931030944000002</v>
      </c>
      <c r="AB87">
        <v>0</v>
      </c>
      <c r="AC87">
        <v>0</v>
      </c>
      <c r="AD87">
        <v>11.226333560000002</v>
      </c>
      <c r="AE87">
        <v>15.1671353808</v>
      </c>
      <c r="AF87">
        <v>8.1674999999999986</v>
      </c>
      <c r="AG87">
        <v>11.697547680000001</v>
      </c>
      <c r="AH87">
        <v>46.922145399999998</v>
      </c>
      <c r="AI87">
        <v>0</v>
      </c>
      <c r="AJ87">
        <v>0</v>
      </c>
      <c r="AK87">
        <v>15.766649999999998</v>
      </c>
      <c r="AL87">
        <v>0</v>
      </c>
      <c r="AM87">
        <v>4.849083299047618</v>
      </c>
      <c r="AN87">
        <v>0</v>
      </c>
      <c r="AO87">
        <v>6.1335456000000006</v>
      </c>
      <c r="AP87">
        <v>3.3405917999999999</v>
      </c>
      <c r="AQ87">
        <v>12.139239999999999</v>
      </c>
      <c r="AR87">
        <v>14.903116799999999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24.059996802080956</v>
      </c>
      <c r="BB87">
        <f t="shared" si="1"/>
        <v>675.35854034559998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</v>
      </c>
      <c r="K88">
        <v>0</v>
      </c>
      <c r="L88">
        <v>270.00117084406145</v>
      </c>
      <c r="M88">
        <v>25.155089669108364</v>
      </c>
      <c r="N88">
        <v>36.240190705830777</v>
      </c>
      <c r="O88">
        <v>0</v>
      </c>
      <c r="P88">
        <v>42.108088734626122</v>
      </c>
      <c r="Q88">
        <v>6.6934023708721417</v>
      </c>
      <c r="R88">
        <v>13.004413937282232</v>
      </c>
      <c r="S88">
        <v>8.0988713785864235</v>
      </c>
      <c r="T88">
        <v>0</v>
      </c>
      <c r="U88">
        <v>64.240535908596286</v>
      </c>
      <c r="V88">
        <v>0</v>
      </c>
      <c r="W88">
        <v>13.592712649053073</v>
      </c>
      <c r="X88">
        <v>45.257427533949283</v>
      </c>
      <c r="Y88">
        <v>0</v>
      </c>
      <c r="Z88">
        <v>0</v>
      </c>
      <c r="AA88">
        <v>12.931030944000002</v>
      </c>
      <c r="AB88">
        <v>0</v>
      </c>
      <c r="AC88">
        <v>0</v>
      </c>
      <c r="AD88">
        <v>11.226333560000002</v>
      </c>
      <c r="AE88">
        <v>15.1671353808</v>
      </c>
      <c r="AF88">
        <v>8.1674999999999986</v>
      </c>
      <c r="AG88">
        <v>11.697547680000001</v>
      </c>
      <c r="AH88">
        <v>46.922145399999998</v>
      </c>
      <c r="AI88">
        <v>0</v>
      </c>
      <c r="AJ88">
        <v>0</v>
      </c>
      <c r="AK88">
        <v>15.766649999999998</v>
      </c>
      <c r="AL88">
        <v>0</v>
      </c>
      <c r="AM88">
        <v>4.849083299047618</v>
      </c>
      <c r="AN88">
        <v>0</v>
      </c>
      <c r="AO88">
        <v>6.1335456000000006</v>
      </c>
      <c r="AP88">
        <v>3.3405917999999999</v>
      </c>
      <c r="AQ88">
        <v>12.139239999999999</v>
      </c>
      <c r="AR88">
        <v>14.903116799999999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24.060114372416411</v>
      </c>
      <c r="BB88">
        <f t="shared" si="1"/>
        <v>675.36182692779732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</v>
      </c>
      <c r="K89">
        <v>0</v>
      </c>
      <c r="L89">
        <v>270.00117084406145</v>
      </c>
      <c r="M89">
        <v>25.155089669108364</v>
      </c>
      <c r="N89">
        <v>36.240190705830777</v>
      </c>
      <c r="O89">
        <v>0</v>
      </c>
      <c r="P89">
        <v>42.108088734626122</v>
      </c>
      <c r="Q89">
        <v>6.6934023708721417</v>
      </c>
      <c r="R89">
        <v>13.004413937282232</v>
      </c>
      <c r="S89">
        <v>8.0988713785864235</v>
      </c>
      <c r="T89">
        <v>0</v>
      </c>
      <c r="U89">
        <v>64.240535908596286</v>
      </c>
      <c r="V89">
        <v>0</v>
      </c>
      <c r="W89">
        <v>13.215999038692624</v>
      </c>
      <c r="X89">
        <v>45.257427533949283</v>
      </c>
      <c r="Y89">
        <v>0</v>
      </c>
      <c r="Z89">
        <v>0</v>
      </c>
      <c r="AA89">
        <v>12.931030944000002</v>
      </c>
      <c r="AB89">
        <v>0</v>
      </c>
      <c r="AC89">
        <v>0</v>
      </c>
      <c r="AD89">
        <v>11.226333560000002</v>
      </c>
      <c r="AE89">
        <v>15.1671353808</v>
      </c>
      <c r="AF89">
        <v>8.1674999999999986</v>
      </c>
      <c r="AG89">
        <v>11.697547680000001</v>
      </c>
      <c r="AH89">
        <v>46.922145399999998</v>
      </c>
      <c r="AI89">
        <v>0</v>
      </c>
      <c r="AJ89">
        <v>0</v>
      </c>
      <c r="AK89">
        <v>15.766649999999998</v>
      </c>
      <c r="AL89">
        <v>0</v>
      </c>
      <c r="AM89">
        <v>4.849083299047618</v>
      </c>
      <c r="AN89">
        <v>0</v>
      </c>
      <c r="AO89">
        <v>6.1335456000000006</v>
      </c>
      <c r="AP89">
        <v>3.3405917999999999</v>
      </c>
      <c r="AQ89">
        <v>12.139239999999999</v>
      </c>
      <c r="AR89">
        <v>14.903116799999999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24.047155608254254</v>
      </c>
      <c r="BB89">
        <f t="shared" si="1"/>
        <v>674.99807208159905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2</v>
      </c>
      <c r="K90">
        <v>0</v>
      </c>
      <c r="L90">
        <v>270.00117084406145</v>
      </c>
      <c r="M90">
        <v>25.155089669108364</v>
      </c>
      <c r="N90">
        <v>36.240190705830777</v>
      </c>
      <c r="O90">
        <v>0</v>
      </c>
      <c r="P90">
        <v>42.108088734626122</v>
      </c>
      <c r="Q90">
        <v>6.6934023708721417</v>
      </c>
      <c r="R90">
        <v>13.004413937282232</v>
      </c>
      <c r="S90">
        <v>8.0988713785864235</v>
      </c>
      <c r="T90">
        <v>0</v>
      </c>
      <c r="U90">
        <v>64.240535908596286</v>
      </c>
      <c r="V90">
        <v>0</v>
      </c>
      <c r="W90">
        <v>13.215999038692624</v>
      </c>
      <c r="X90">
        <v>45.257427533949283</v>
      </c>
      <c r="Y90">
        <v>0</v>
      </c>
      <c r="Z90">
        <v>0</v>
      </c>
      <c r="AA90">
        <v>12.931030944000002</v>
      </c>
      <c r="AB90">
        <v>0</v>
      </c>
      <c r="AC90">
        <v>0</v>
      </c>
      <c r="AD90">
        <v>11.226333560000002</v>
      </c>
      <c r="AE90">
        <v>15.1671353808</v>
      </c>
      <c r="AF90">
        <v>8.1674999999999986</v>
      </c>
      <c r="AG90">
        <v>11.697547680000001</v>
      </c>
      <c r="AH90">
        <v>46.922145399999998</v>
      </c>
      <c r="AI90">
        <v>0</v>
      </c>
      <c r="AJ90">
        <v>0</v>
      </c>
      <c r="AK90">
        <v>15.766649999999998</v>
      </c>
      <c r="AL90">
        <v>0</v>
      </c>
      <c r="AM90">
        <v>4.849083299047618</v>
      </c>
      <c r="AN90">
        <v>0</v>
      </c>
      <c r="AO90">
        <v>6.1335456000000006</v>
      </c>
      <c r="AP90">
        <v>3.3405917999999999</v>
      </c>
      <c r="AQ90">
        <v>12.139239999999999</v>
      </c>
      <c r="AR90">
        <v>14.903116799999999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24.047155608254254</v>
      </c>
      <c r="BB90">
        <f t="shared" si="1"/>
        <v>674.99807208159905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</v>
      </c>
      <c r="K91">
        <v>0</v>
      </c>
      <c r="L91">
        <v>270.00117084406145</v>
      </c>
      <c r="M91">
        <v>25.155089669108364</v>
      </c>
      <c r="N91">
        <v>36.240190705830777</v>
      </c>
      <c r="O91">
        <v>0</v>
      </c>
      <c r="P91">
        <v>42.108088734626122</v>
      </c>
      <c r="Q91">
        <v>6.6934023708721417</v>
      </c>
      <c r="R91">
        <v>13.004413937282232</v>
      </c>
      <c r="S91">
        <v>8.0988713785864235</v>
      </c>
      <c r="T91">
        <v>0</v>
      </c>
      <c r="U91">
        <v>64.240535908596286</v>
      </c>
      <c r="V91">
        <v>0</v>
      </c>
      <c r="W91">
        <v>13.215999038692624</v>
      </c>
      <c r="X91">
        <v>45.257427533949283</v>
      </c>
      <c r="Y91">
        <v>0</v>
      </c>
      <c r="Z91">
        <v>0</v>
      </c>
      <c r="AA91">
        <v>12.931030944000002</v>
      </c>
      <c r="AB91">
        <v>0</v>
      </c>
      <c r="AC91">
        <v>0</v>
      </c>
      <c r="AD91">
        <v>11.834257760000002</v>
      </c>
      <c r="AE91">
        <v>15.1671353808</v>
      </c>
      <c r="AF91">
        <v>9.1960000000000015</v>
      </c>
      <c r="AG91">
        <v>11.697547680000001</v>
      </c>
      <c r="AH91">
        <v>47.445116680000005</v>
      </c>
      <c r="AI91">
        <v>0</v>
      </c>
      <c r="AJ91">
        <v>0</v>
      </c>
      <c r="AK91">
        <v>15.766649999999998</v>
      </c>
      <c r="AL91">
        <v>0</v>
      </c>
      <c r="AM91">
        <v>4.849083299047618</v>
      </c>
      <c r="AN91">
        <v>0</v>
      </c>
      <c r="AO91">
        <v>6.1335456000000006</v>
      </c>
      <c r="AP91">
        <v>1.5720432</v>
      </c>
      <c r="AQ91">
        <v>12.139239999999999</v>
      </c>
      <c r="AR91">
        <v>14.903116799999999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24.060600863648983</v>
      </c>
      <c r="BB91">
        <f t="shared" si="1"/>
        <v>675.37547370620428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</v>
      </c>
      <c r="K92">
        <v>0</v>
      </c>
      <c r="L92">
        <v>270.00117084406145</v>
      </c>
      <c r="M92">
        <v>25.155089669108364</v>
      </c>
      <c r="N92">
        <v>36.240190705830777</v>
      </c>
      <c r="O92">
        <v>0</v>
      </c>
      <c r="P92">
        <v>42.108088734626122</v>
      </c>
      <c r="Q92">
        <v>6.6934023708721417</v>
      </c>
      <c r="R92">
        <v>13.004413937282232</v>
      </c>
      <c r="S92">
        <v>8.0988713785864235</v>
      </c>
      <c r="T92">
        <v>0</v>
      </c>
      <c r="U92">
        <v>64.240535908596286</v>
      </c>
      <c r="V92">
        <v>0</v>
      </c>
      <c r="W92">
        <v>13.215999038692624</v>
      </c>
      <c r="X92">
        <v>45.257427533949283</v>
      </c>
      <c r="Y92">
        <v>0</v>
      </c>
      <c r="Z92">
        <v>0</v>
      </c>
      <c r="AA92">
        <v>12.931030944000002</v>
      </c>
      <c r="AB92">
        <v>0</v>
      </c>
      <c r="AC92">
        <v>0</v>
      </c>
      <c r="AD92">
        <v>11.834257760000002</v>
      </c>
      <c r="AE92">
        <v>15.1671353808</v>
      </c>
      <c r="AF92">
        <v>9.1960000000000015</v>
      </c>
      <c r="AG92">
        <v>11.697547680000001</v>
      </c>
      <c r="AH92">
        <v>47.445116680000005</v>
      </c>
      <c r="AI92">
        <v>0</v>
      </c>
      <c r="AJ92">
        <v>0</v>
      </c>
      <c r="AK92">
        <v>15.766649999999998</v>
      </c>
      <c r="AL92">
        <v>0</v>
      </c>
      <c r="AM92">
        <v>4.849083299047618</v>
      </c>
      <c r="AN92">
        <v>0</v>
      </c>
      <c r="AO92">
        <v>6.1335456000000006</v>
      </c>
      <c r="AP92">
        <v>1.5720432</v>
      </c>
      <c r="AQ92">
        <v>12.139239999999999</v>
      </c>
      <c r="AR92">
        <v>14.903116799999999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24.060600863648983</v>
      </c>
      <c r="BB92">
        <f t="shared" si="1"/>
        <v>675.37547370620428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</v>
      </c>
      <c r="K93">
        <v>0</v>
      </c>
      <c r="L93">
        <v>270.00117084406145</v>
      </c>
      <c r="M93">
        <v>25.155089669108364</v>
      </c>
      <c r="N93">
        <v>36.240190705830777</v>
      </c>
      <c r="O93">
        <v>0</v>
      </c>
      <c r="P93">
        <v>42.108088734626122</v>
      </c>
      <c r="Q93">
        <v>6.6934023708721417</v>
      </c>
      <c r="R93">
        <v>13.004413937282232</v>
      </c>
      <c r="S93">
        <v>8.0988713785864235</v>
      </c>
      <c r="T93">
        <v>0</v>
      </c>
      <c r="U93">
        <v>64.240535908596286</v>
      </c>
      <c r="V93">
        <v>0</v>
      </c>
      <c r="W93">
        <v>13.215999038692624</v>
      </c>
      <c r="X93">
        <v>45.257427533949283</v>
      </c>
      <c r="Y93">
        <v>0</v>
      </c>
      <c r="Z93">
        <v>0</v>
      </c>
      <c r="AA93">
        <v>12.931030944000002</v>
      </c>
      <c r="AB93">
        <v>0</v>
      </c>
      <c r="AC93">
        <v>0</v>
      </c>
      <c r="AD93">
        <v>11.834257760000002</v>
      </c>
      <c r="AE93">
        <v>15.1671353808</v>
      </c>
      <c r="AF93">
        <v>9.1960000000000015</v>
      </c>
      <c r="AG93">
        <v>11.697547680000001</v>
      </c>
      <c r="AH93">
        <v>47.445116680000005</v>
      </c>
      <c r="AI93">
        <v>0</v>
      </c>
      <c r="AJ93">
        <v>0</v>
      </c>
      <c r="AK93">
        <v>15.766649999999998</v>
      </c>
      <c r="AL93">
        <v>0</v>
      </c>
      <c r="AM93">
        <v>4.849083299047618</v>
      </c>
      <c r="AN93">
        <v>0</v>
      </c>
      <c r="AO93">
        <v>6.1335456000000006</v>
      </c>
      <c r="AP93">
        <v>1.5720432</v>
      </c>
      <c r="AQ93">
        <v>12.139239999999999</v>
      </c>
      <c r="AR93">
        <v>14.903116799999999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24.060600863648983</v>
      </c>
      <c r="BB93">
        <f t="shared" si="1"/>
        <v>675.37547370620428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2</v>
      </c>
      <c r="K94">
        <v>0</v>
      </c>
      <c r="L94">
        <v>270.00117084406145</v>
      </c>
      <c r="M94">
        <v>25.155089669108364</v>
      </c>
      <c r="N94">
        <v>36.240190705830777</v>
      </c>
      <c r="O94">
        <v>0</v>
      </c>
      <c r="P94">
        <v>42.108088734626122</v>
      </c>
      <c r="Q94">
        <v>6.6934023708721417</v>
      </c>
      <c r="R94">
        <v>13.004413937282232</v>
      </c>
      <c r="S94">
        <v>8.0988713785864235</v>
      </c>
      <c r="T94">
        <v>0</v>
      </c>
      <c r="U94">
        <v>64.240535908596286</v>
      </c>
      <c r="V94">
        <v>0</v>
      </c>
      <c r="W94">
        <v>13.215999038692624</v>
      </c>
      <c r="X94">
        <v>45.257427533949283</v>
      </c>
      <c r="Y94">
        <v>0</v>
      </c>
      <c r="Z94">
        <v>0</v>
      </c>
      <c r="AA94">
        <v>12.931030944000002</v>
      </c>
      <c r="AB94">
        <v>0</v>
      </c>
      <c r="AC94">
        <v>0</v>
      </c>
      <c r="AD94">
        <v>11.834257760000002</v>
      </c>
      <c r="AE94">
        <v>15.1671353808</v>
      </c>
      <c r="AF94">
        <v>9.1960000000000015</v>
      </c>
      <c r="AG94">
        <v>11.697547680000001</v>
      </c>
      <c r="AH94">
        <v>47.445116680000005</v>
      </c>
      <c r="AI94">
        <v>0</v>
      </c>
      <c r="AJ94">
        <v>0</v>
      </c>
      <c r="AK94">
        <v>15.766649999999998</v>
      </c>
      <c r="AL94">
        <v>0</v>
      </c>
      <c r="AM94">
        <v>4.849083299047618</v>
      </c>
      <c r="AN94">
        <v>0</v>
      </c>
      <c r="AO94">
        <v>6.1335456000000006</v>
      </c>
      <c r="AP94">
        <v>1.0218280799999999</v>
      </c>
      <c r="AQ94">
        <v>12.139239999999999</v>
      </c>
      <c r="AR94">
        <v>14.903116799999999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24.041673451248986</v>
      </c>
      <c r="BB94">
        <f t="shared" si="1"/>
        <v>674.84418599860419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</v>
      </c>
      <c r="K95">
        <v>0</v>
      </c>
      <c r="L95">
        <v>270.00117084406145</v>
      </c>
      <c r="M95">
        <v>25.155089669108364</v>
      </c>
      <c r="N95">
        <v>36.240190705830777</v>
      </c>
      <c r="O95">
        <v>0</v>
      </c>
      <c r="P95">
        <v>42.108088734626122</v>
      </c>
      <c r="Q95">
        <v>6.6934023708721417</v>
      </c>
      <c r="R95">
        <v>13.004413937282232</v>
      </c>
      <c r="S95">
        <v>8.0988713785864235</v>
      </c>
      <c r="T95">
        <v>0</v>
      </c>
      <c r="U95">
        <v>64.240535908596286</v>
      </c>
      <c r="V95">
        <v>0</v>
      </c>
      <c r="W95">
        <v>13.215999038692624</v>
      </c>
      <c r="X95">
        <v>45.257427533949283</v>
      </c>
      <c r="Y95">
        <v>0</v>
      </c>
      <c r="Z95">
        <v>0</v>
      </c>
      <c r="AA95">
        <v>12.931030944000002</v>
      </c>
      <c r="AB95">
        <v>0</v>
      </c>
      <c r="AC95">
        <v>0</v>
      </c>
      <c r="AD95">
        <v>11.226333560000002</v>
      </c>
      <c r="AE95">
        <v>15.1671353808</v>
      </c>
      <c r="AF95">
        <v>5.4449999999999985</v>
      </c>
      <c r="AG95">
        <v>11.697547680000001</v>
      </c>
      <c r="AH95">
        <v>46.922145399999998</v>
      </c>
      <c r="AI95">
        <v>0</v>
      </c>
      <c r="AJ95">
        <v>0</v>
      </c>
      <c r="AK95">
        <v>15.766649999999998</v>
      </c>
      <c r="AL95">
        <v>0</v>
      </c>
      <c r="AM95">
        <v>4.849083299047618</v>
      </c>
      <c r="AN95">
        <v>0</v>
      </c>
      <c r="AO95">
        <v>6.1335456000000006</v>
      </c>
      <c r="AP95">
        <v>2.7903766800000005</v>
      </c>
      <c r="AQ95">
        <v>12.139239999999999</v>
      </c>
      <c r="AR95">
        <v>14.903116799999999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23.934574073136201</v>
      </c>
      <c r="BB95">
        <f t="shared" si="1"/>
        <v>671.83793849671713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</v>
      </c>
      <c r="K96">
        <v>0</v>
      </c>
      <c r="L96">
        <v>270.00117084406145</v>
      </c>
      <c r="M96">
        <v>25.155089669108364</v>
      </c>
      <c r="N96">
        <v>36.240190705830777</v>
      </c>
      <c r="O96">
        <v>0</v>
      </c>
      <c r="P96">
        <v>42.108088734626122</v>
      </c>
      <c r="Q96">
        <v>6.6934023708721417</v>
      </c>
      <c r="R96">
        <v>13.004413937282232</v>
      </c>
      <c r="S96">
        <v>8.0988713785864235</v>
      </c>
      <c r="T96">
        <v>0</v>
      </c>
      <c r="U96">
        <v>64.240535908596286</v>
      </c>
      <c r="V96">
        <v>0</v>
      </c>
      <c r="W96">
        <v>13.215999038692624</v>
      </c>
      <c r="X96">
        <v>45.257427533949283</v>
      </c>
      <c r="Y96">
        <v>0</v>
      </c>
      <c r="Z96">
        <v>0</v>
      </c>
      <c r="AA96">
        <v>12.931030944000002</v>
      </c>
      <c r="AB96">
        <v>0</v>
      </c>
      <c r="AC96">
        <v>0</v>
      </c>
      <c r="AD96">
        <v>11.226333560000002</v>
      </c>
      <c r="AE96">
        <v>15.1671353808</v>
      </c>
      <c r="AF96">
        <v>2.7225000000000001</v>
      </c>
      <c r="AG96">
        <v>11.697547680000001</v>
      </c>
      <c r="AH96">
        <v>46.922145399999998</v>
      </c>
      <c r="AI96">
        <v>0</v>
      </c>
      <c r="AJ96">
        <v>0</v>
      </c>
      <c r="AK96">
        <v>15.766649999999998</v>
      </c>
      <c r="AL96">
        <v>0</v>
      </c>
      <c r="AM96">
        <v>4.849083299047618</v>
      </c>
      <c r="AN96">
        <v>0</v>
      </c>
      <c r="AO96">
        <v>6.1335456000000006</v>
      </c>
      <c r="AP96">
        <v>2.7903766800000005</v>
      </c>
      <c r="AQ96">
        <v>12.139239999999999</v>
      </c>
      <c r="AR96">
        <v>14.903116799999999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23.840920257213281</v>
      </c>
      <c r="BB96">
        <f t="shared" si="1"/>
        <v>669.20909231264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</v>
      </c>
      <c r="K97">
        <v>0</v>
      </c>
      <c r="L97">
        <v>270.00117084406145</v>
      </c>
      <c r="M97">
        <v>25.155089669108364</v>
      </c>
      <c r="N97">
        <v>36.240190705830777</v>
      </c>
      <c r="O97">
        <v>0</v>
      </c>
      <c r="P97">
        <v>42.108088734626122</v>
      </c>
      <c r="Q97">
        <v>6.6934023708721417</v>
      </c>
      <c r="R97">
        <v>13.004413937282232</v>
      </c>
      <c r="S97">
        <v>8.0988713785864235</v>
      </c>
      <c r="T97">
        <v>0</v>
      </c>
      <c r="U97">
        <v>64.240535908596286</v>
      </c>
      <c r="V97">
        <v>0</v>
      </c>
      <c r="W97">
        <v>13.215999038692624</v>
      </c>
      <c r="X97">
        <v>45.257427533949283</v>
      </c>
      <c r="Y97">
        <v>0</v>
      </c>
      <c r="Z97">
        <v>0</v>
      </c>
      <c r="AA97">
        <v>12.931030944000002</v>
      </c>
      <c r="AB97">
        <v>0</v>
      </c>
      <c r="AC97">
        <v>0</v>
      </c>
      <c r="AD97">
        <v>11.226333560000002</v>
      </c>
      <c r="AE97">
        <v>15.1671353808</v>
      </c>
      <c r="AF97">
        <v>2.7225000000000001</v>
      </c>
      <c r="AG97">
        <v>11.697547680000001</v>
      </c>
      <c r="AH97">
        <v>46.922145399999998</v>
      </c>
      <c r="AI97">
        <v>0</v>
      </c>
      <c r="AJ97">
        <v>0</v>
      </c>
      <c r="AK97">
        <v>15.766649999999998</v>
      </c>
      <c r="AL97">
        <v>0</v>
      </c>
      <c r="AM97">
        <v>4.849083299047618</v>
      </c>
      <c r="AN97">
        <v>0.66954999999999998</v>
      </c>
      <c r="AO97">
        <v>6.1335456000000006</v>
      </c>
      <c r="AP97">
        <v>3.3405917999999999</v>
      </c>
      <c r="AQ97">
        <v>12.139239999999999</v>
      </c>
      <c r="AR97">
        <v>14.903116799999999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23.882880669613289</v>
      </c>
      <c r="BB97">
        <f t="shared" si="1"/>
        <v>670.38689702023987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</v>
      </c>
      <c r="K98">
        <v>0</v>
      </c>
      <c r="L98">
        <v>270.00117084406145</v>
      </c>
      <c r="M98">
        <v>25.155089669108364</v>
      </c>
      <c r="N98">
        <v>36.240190705830777</v>
      </c>
      <c r="O98">
        <v>0</v>
      </c>
      <c r="P98">
        <v>42.108088734626122</v>
      </c>
      <c r="Q98">
        <v>6.6934023708721417</v>
      </c>
      <c r="R98">
        <v>13.004413937282232</v>
      </c>
      <c r="S98">
        <v>8.0988713785864235</v>
      </c>
      <c r="T98">
        <v>0</v>
      </c>
      <c r="U98">
        <v>64.240535908596286</v>
      </c>
      <c r="V98">
        <v>0</v>
      </c>
      <c r="W98">
        <v>13.215999038692624</v>
      </c>
      <c r="X98">
        <v>45.257427533949283</v>
      </c>
      <c r="Y98">
        <v>0</v>
      </c>
      <c r="Z98">
        <v>0</v>
      </c>
      <c r="AA98">
        <v>12.931030944000002</v>
      </c>
      <c r="AB98">
        <v>0</v>
      </c>
      <c r="AC98">
        <v>0</v>
      </c>
      <c r="AD98">
        <v>11.226333560000002</v>
      </c>
      <c r="AE98">
        <v>15.1671353808</v>
      </c>
      <c r="AF98">
        <v>2.7225000000000001</v>
      </c>
      <c r="AG98">
        <v>11.697547680000001</v>
      </c>
      <c r="AH98">
        <v>46.922145399999998</v>
      </c>
      <c r="AI98">
        <v>0</v>
      </c>
      <c r="AJ98">
        <v>0</v>
      </c>
      <c r="AK98">
        <v>15.766649999999998</v>
      </c>
      <c r="AL98">
        <v>0</v>
      </c>
      <c r="AM98">
        <v>4.849083299047618</v>
      </c>
      <c r="AN98">
        <v>0.66954999999999998</v>
      </c>
      <c r="AO98">
        <v>6.1335456000000006</v>
      </c>
      <c r="AP98">
        <v>3.3405917999999999</v>
      </c>
      <c r="AQ98">
        <v>12.139239999999999</v>
      </c>
      <c r="AR98">
        <v>14.903116799999999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23.882880669613289</v>
      </c>
      <c r="BB98">
        <f t="shared" si="1"/>
        <v>670.38689702023987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4.8000000000000001E-2</v>
      </c>
      <c r="K99">
        <f t="shared" si="2"/>
        <v>2.8805611845940778E-2</v>
      </c>
      <c r="L99">
        <f t="shared" si="2"/>
        <v>8.1029454222062451</v>
      </c>
      <c r="M99">
        <f t="shared" si="2"/>
        <v>0.55666796296423504</v>
      </c>
      <c r="N99">
        <f t="shared" si="2"/>
        <v>0.8697643751898394</v>
      </c>
      <c r="O99">
        <f t="shared" si="2"/>
        <v>0</v>
      </c>
      <c r="P99">
        <f t="shared" si="2"/>
        <v>0.99729704836477095</v>
      </c>
      <c r="Q99">
        <f t="shared" si="2"/>
        <v>0.11806060080750164</v>
      </c>
      <c r="R99">
        <f t="shared" si="2"/>
        <v>0.22793023164815815</v>
      </c>
      <c r="S99">
        <f t="shared" si="2"/>
        <v>0.14209810132018047</v>
      </c>
      <c r="T99">
        <f t="shared" si="2"/>
        <v>0</v>
      </c>
      <c r="U99">
        <f t="shared" si="2"/>
        <v>1.5417728618063102</v>
      </c>
      <c r="V99">
        <f t="shared" si="2"/>
        <v>7.2268650008862748E-2</v>
      </c>
      <c r="W99">
        <f t="shared" si="2"/>
        <v>0.28909643856123379</v>
      </c>
      <c r="X99">
        <f t="shared" si="2"/>
        <v>1.0180712499478586</v>
      </c>
      <c r="Y99">
        <f t="shared" si="2"/>
        <v>0</v>
      </c>
      <c r="Z99">
        <f t="shared" si="2"/>
        <v>1.6085646719999999E-2</v>
      </c>
      <c r="AA99">
        <f t="shared" si="2"/>
        <v>0.24594383616399984</v>
      </c>
      <c r="AB99">
        <f t="shared" si="2"/>
        <v>0.23637324391200018</v>
      </c>
      <c r="AC99">
        <f t="shared" si="2"/>
        <v>0.16495468564639992</v>
      </c>
      <c r="AD99">
        <f t="shared" si="2"/>
        <v>0.27125577804000056</v>
      </c>
      <c r="AE99">
        <f t="shared" si="2"/>
        <v>0.35637572302799936</v>
      </c>
      <c r="AF99">
        <f t="shared" si="2"/>
        <v>7.7954250000000003E-2</v>
      </c>
      <c r="AG99">
        <f t="shared" si="2"/>
        <v>0.28074114431999975</v>
      </c>
      <c r="AH99">
        <f t="shared" si="2"/>
        <v>1.1277004034399991</v>
      </c>
      <c r="AI99">
        <f t="shared" si="2"/>
        <v>0.11033218299999994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4.9018440738095199E-2</v>
      </c>
      <c r="AN99">
        <f t="shared" si="2"/>
        <v>1.1697994999999999E-2</v>
      </c>
      <c r="AO99">
        <f t="shared" si="2"/>
        <v>0.15378963600000031</v>
      </c>
      <c r="AP99">
        <f t="shared" si="2"/>
        <v>7.8110896500000138E-2</v>
      </c>
      <c r="AQ99">
        <f t="shared" si="2"/>
        <v>0.10206239999999991</v>
      </c>
      <c r="AR99">
        <f t="shared" si="2"/>
        <v>0.36224735039999989</v>
      </c>
      <c r="AS99">
        <f t="shared" si="2"/>
        <v>0.23486268251159972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0.62851154233565842</v>
      </c>
      <c r="BB99">
        <f t="shared" si="1"/>
        <v>17.642172907755576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71.37</v>
      </c>
      <c r="BA3">
        <v>2.4400000000000119</v>
      </c>
      <c r="BB3">
        <f>SUM(B3:AZ3)-BA3</f>
        <v>68.929999999999993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71.37</v>
      </c>
      <c r="BA4">
        <v>2.4400000000000119</v>
      </c>
      <c r="BB4">
        <f t="shared" ref="BB4:BB67" si="0">SUM(B4:AZ4)-BA4</f>
        <v>68.929999999999993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71.78</v>
      </c>
      <c r="BA5">
        <v>2.460000000000008</v>
      </c>
      <c r="BB5">
        <f t="shared" si="0"/>
        <v>69.319999999999993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71.8</v>
      </c>
      <c r="BA6">
        <v>2.4599999999999937</v>
      </c>
      <c r="BB6">
        <f t="shared" si="0"/>
        <v>69.34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71.790000000000006</v>
      </c>
      <c r="BA7">
        <v>2.4599999999999937</v>
      </c>
      <c r="BB7">
        <f t="shared" si="0"/>
        <v>69.330000000000013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71.830000000000013</v>
      </c>
      <c r="BA8">
        <v>2.460000000000008</v>
      </c>
      <c r="BB8">
        <f t="shared" si="0"/>
        <v>69.37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71.850000000000009</v>
      </c>
      <c r="BA9">
        <v>2.460000000000008</v>
      </c>
      <c r="BB9">
        <f t="shared" si="0"/>
        <v>69.39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71.88000000000001</v>
      </c>
      <c r="BA10">
        <v>2.460000000000008</v>
      </c>
      <c r="BB10">
        <f t="shared" si="0"/>
        <v>69.42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72.03</v>
      </c>
      <c r="BA11">
        <v>2.4799999999999898</v>
      </c>
      <c r="BB11">
        <f t="shared" si="0"/>
        <v>69.550000000000011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72.2</v>
      </c>
      <c r="BA12">
        <v>2.4899999999999949</v>
      </c>
      <c r="BB12">
        <f t="shared" si="0"/>
        <v>69.710000000000008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72.37</v>
      </c>
      <c r="BA13">
        <v>2.4999999999999858</v>
      </c>
      <c r="BB13">
        <f t="shared" si="0"/>
        <v>69.870000000000019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72.37</v>
      </c>
      <c r="BA14">
        <v>2.4999999999999858</v>
      </c>
      <c r="BB14">
        <f t="shared" si="0"/>
        <v>69.870000000000019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72.31</v>
      </c>
      <c r="BA15">
        <v>2.4999999999999858</v>
      </c>
      <c r="BB15">
        <f t="shared" si="0"/>
        <v>69.810000000000016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72.31</v>
      </c>
      <c r="BA16">
        <v>2.4999999999999858</v>
      </c>
      <c r="BB16">
        <f t="shared" si="0"/>
        <v>69.810000000000016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71.25</v>
      </c>
      <c r="BA17">
        <v>2.4499999999999886</v>
      </c>
      <c r="BB17">
        <f t="shared" si="0"/>
        <v>68.800000000000011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71.25</v>
      </c>
      <c r="BA18">
        <v>2.4499999999999886</v>
      </c>
      <c r="BB18">
        <f t="shared" si="0"/>
        <v>68.800000000000011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71.009999999999991</v>
      </c>
      <c r="BA19">
        <v>2.4499999999999744</v>
      </c>
      <c r="BB19">
        <f t="shared" si="0"/>
        <v>68.560000000000016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71.009999999999991</v>
      </c>
      <c r="BA20">
        <v>2.4499999999999744</v>
      </c>
      <c r="BB20">
        <f t="shared" si="0"/>
        <v>68.560000000000016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71.099999999999994</v>
      </c>
      <c r="BA21">
        <v>2.4499999999999744</v>
      </c>
      <c r="BB21">
        <f t="shared" si="0"/>
        <v>68.65000000000002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71.099999999999994</v>
      </c>
      <c r="BA22">
        <v>2.4499999999999744</v>
      </c>
      <c r="BB22">
        <f t="shared" si="0"/>
        <v>68.65000000000002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71.039999999999992</v>
      </c>
      <c r="BA23">
        <v>2.4499999999999744</v>
      </c>
      <c r="BB23">
        <f t="shared" si="0"/>
        <v>68.590000000000018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71.039999999999992</v>
      </c>
      <c r="BA24">
        <v>2.4499999999999744</v>
      </c>
      <c r="BB24">
        <f t="shared" si="0"/>
        <v>68.590000000000018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71.099999999999994</v>
      </c>
      <c r="BA25">
        <v>2.4499999999999744</v>
      </c>
      <c r="BB25">
        <f t="shared" si="0"/>
        <v>68.65000000000002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71.22</v>
      </c>
      <c r="BA26">
        <v>2.4699999999999847</v>
      </c>
      <c r="BB26">
        <f t="shared" si="0"/>
        <v>68.750000000000014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71.210000000000008</v>
      </c>
      <c r="BA27">
        <v>2.4500000000000028</v>
      </c>
      <c r="BB27">
        <f t="shared" si="0"/>
        <v>68.760000000000005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71.210000000000008</v>
      </c>
      <c r="BA28">
        <v>2.4500000000000028</v>
      </c>
      <c r="BB28">
        <f t="shared" si="0"/>
        <v>68.760000000000005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71.110000000000014</v>
      </c>
      <c r="BA29">
        <v>2.4500000000000028</v>
      </c>
      <c r="BB29">
        <f t="shared" si="0"/>
        <v>68.660000000000011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71.110000000000014</v>
      </c>
      <c r="BA30">
        <v>2.4500000000000028</v>
      </c>
      <c r="BB30">
        <f t="shared" si="0"/>
        <v>68.660000000000011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71.04000000000002</v>
      </c>
      <c r="BA31">
        <v>2.4500000000000171</v>
      </c>
      <c r="BB31">
        <f t="shared" si="0"/>
        <v>68.59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71.04000000000002</v>
      </c>
      <c r="BA32">
        <v>2.4500000000000171</v>
      </c>
      <c r="BB32">
        <f t="shared" si="0"/>
        <v>68.59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71.04000000000002</v>
      </c>
      <c r="BA33">
        <v>2.4500000000000171</v>
      </c>
      <c r="BB33">
        <f t="shared" si="0"/>
        <v>68.59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71.04000000000002</v>
      </c>
      <c r="BA34">
        <v>2.4500000000000171</v>
      </c>
      <c r="BB34">
        <f t="shared" si="0"/>
        <v>68.59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71.06</v>
      </c>
      <c r="BA35">
        <v>2.4500000000000028</v>
      </c>
      <c r="BB35">
        <f t="shared" si="0"/>
        <v>68.61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71.06</v>
      </c>
      <c r="BA36">
        <v>2.4500000000000028</v>
      </c>
      <c r="BB36">
        <f t="shared" si="0"/>
        <v>68.61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72.970000000000013</v>
      </c>
      <c r="BA37">
        <v>2.5100000000000193</v>
      </c>
      <c r="BB37">
        <f t="shared" si="0"/>
        <v>70.459999999999994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72.970000000000013</v>
      </c>
      <c r="BA38">
        <v>2.5100000000000193</v>
      </c>
      <c r="BB38">
        <f t="shared" si="0"/>
        <v>70.459999999999994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72.970000000000013</v>
      </c>
      <c r="BA39">
        <v>2.5100000000000193</v>
      </c>
      <c r="BB39">
        <f t="shared" si="0"/>
        <v>70.459999999999994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72.970000000000013</v>
      </c>
      <c r="BA40">
        <v>2.5100000000000193</v>
      </c>
      <c r="BB40">
        <f t="shared" si="0"/>
        <v>70.459999999999994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72.970000000000013</v>
      </c>
      <c r="BA41">
        <v>2.5100000000000193</v>
      </c>
      <c r="BB41">
        <f t="shared" si="0"/>
        <v>70.459999999999994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73.040000000000006</v>
      </c>
      <c r="BA42">
        <v>2.5100000000000051</v>
      </c>
      <c r="BB42">
        <f t="shared" si="0"/>
        <v>70.53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73.040000000000006</v>
      </c>
      <c r="BA43">
        <v>2.5100000000000051</v>
      </c>
      <c r="BB43">
        <f t="shared" si="0"/>
        <v>70.53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73.180000000000007</v>
      </c>
      <c r="BA44">
        <v>2.5100000000000051</v>
      </c>
      <c r="BB44">
        <f t="shared" si="0"/>
        <v>70.67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73.180000000000007</v>
      </c>
      <c r="BA45">
        <v>2.5100000000000051</v>
      </c>
      <c r="BB45">
        <f t="shared" si="0"/>
        <v>70.67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73.180000000000007</v>
      </c>
      <c r="BA46">
        <v>2.5100000000000051</v>
      </c>
      <c r="BB46">
        <f t="shared" si="0"/>
        <v>70.67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73.180000000000007</v>
      </c>
      <c r="BA47">
        <v>2.5100000000000051</v>
      </c>
      <c r="BB47">
        <f t="shared" si="0"/>
        <v>70.67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73.180000000000007</v>
      </c>
      <c r="BA48">
        <v>2.5100000000000051</v>
      </c>
      <c r="BB48">
        <f t="shared" si="0"/>
        <v>70.67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73.180000000000007</v>
      </c>
      <c r="BA49">
        <v>2.5100000000000051</v>
      </c>
      <c r="BB49">
        <f t="shared" si="0"/>
        <v>70.67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73.180000000000007</v>
      </c>
      <c r="BA50">
        <v>2.5100000000000051</v>
      </c>
      <c r="BB50">
        <f t="shared" si="0"/>
        <v>70.67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73.180000000000007</v>
      </c>
      <c r="BA51">
        <v>2.5100000000000051</v>
      </c>
      <c r="BB51">
        <f t="shared" si="0"/>
        <v>70.67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73.180000000000007</v>
      </c>
      <c r="BA52">
        <v>2.5100000000000051</v>
      </c>
      <c r="BB52">
        <f t="shared" si="0"/>
        <v>70.67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73.180000000000007</v>
      </c>
      <c r="BA53">
        <v>2.5100000000000051</v>
      </c>
      <c r="BB53">
        <f t="shared" si="0"/>
        <v>70.67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73.03</v>
      </c>
      <c r="BA54">
        <v>2.5100000000000051</v>
      </c>
      <c r="BB54">
        <f t="shared" si="0"/>
        <v>70.52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73.03</v>
      </c>
      <c r="BA55">
        <v>2.5100000000000051</v>
      </c>
      <c r="BB55">
        <f t="shared" si="0"/>
        <v>70.52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73.03</v>
      </c>
      <c r="BA56">
        <v>2.5100000000000051</v>
      </c>
      <c r="BB56">
        <f t="shared" si="0"/>
        <v>70.52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73.03</v>
      </c>
      <c r="BA57">
        <v>2.5100000000000051</v>
      </c>
      <c r="BB57">
        <f t="shared" si="0"/>
        <v>70.52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73.03</v>
      </c>
      <c r="BA58">
        <v>2.5100000000000051</v>
      </c>
      <c r="BB58">
        <f t="shared" si="0"/>
        <v>70.52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73.03</v>
      </c>
      <c r="BA59">
        <v>2.5100000000000051</v>
      </c>
      <c r="BB59">
        <f t="shared" si="0"/>
        <v>70.52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73.03</v>
      </c>
      <c r="BA60">
        <v>2.5100000000000051</v>
      </c>
      <c r="BB60">
        <f t="shared" si="0"/>
        <v>70.52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73.03</v>
      </c>
      <c r="BA61">
        <v>2.5100000000000051</v>
      </c>
      <c r="BB61">
        <f t="shared" si="0"/>
        <v>70.52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72.92</v>
      </c>
      <c r="BA62">
        <v>2.4900000000000091</v>
      </c>
      <c r="BB62">
        <f t="shared" si="0"/>
        <v>70.429999999999993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72.92</v>
      </c>
      <c r="BA63">
        <v>2.4900000000000091</v>
      </c>
      <c r="BB63">
        <f t="shared" si="0"/>
        <v>70.429999999999993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72.92</v>
      </c>
      <c r="BA64">
        <v>2.4900000000000091</v>
      </c>
      <c r="BB64">
        <f t="shared" si="0"/>
        <v>70.429999999999993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72.92</v>
      </c>
      <c r="BA65">
        <v>2.4900000000000091</v>
      </c>
      <c r="BB65">
        <f t="shared" si="0"/>
        <v>70.429999999999993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72.92</v>
      </c>
      <c r="BA66">
        <v>2.4900000000000091</v>
      </c>
      <c r="BB66">
        <f t="shared" si="0"/>
        <v>70.429999999999993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72.92</v>
      </c>
      <c r="BA67">
        <v>2.4900000000000091</v>
      </c>
      <c r="BB67">
        <f t="shared" si="0"/>
        <v>70.429999999999993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72.92</v>
      </c>
      <c r="BA68">
        <v>2.4900000000000091</v>
      </c>
      <c r="BB68">
        <f t="shared" ref="BB68:BB99" si="1">SUM(B68:AZ68)-BA68</f>
        <v>70.429999999999993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72.92</v>
      </c>
      <c r="BA69">
        <v>2.4900000000000091</v>
      </c>
      <c r="BB69">
        <f t="shared" si="1"/>
        <v>70.429999999999993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72.92</v>
      </c>
      <c r="BA70">
        <v>2.4900000000000091</v>
      </c>
      <c r="BB70">
        <f t="shared" si="1"/>
        <v>70.429999999999993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72.92</v>
      </c>
      <c r="BA71">
        <v>2.4900000000000091</v>
      </c>
      <c r="BB71">
        <f t="shared" si="1"/>
        <v>70.429999999999993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72.92</v>
      </c>
      <c r="BA72">
        <v>2.4900000000000091</v>
      </c>
      <c r="BB72">
        <f t="shared" si="1"/>
        <v>70.429999999999993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73.080000000000013</v>
      </c>
      <c r="BA73">
        <v>2.5100000000000193</v>
      </c>
      <c r="BB73">
        <f t="shared" si="1"/>
        <v>70.569999999999993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73.080000000000013</v>
      </c>
      <c r="BA74">
        <v>2.5100000000000193</v>
      </c>
      <c r="BB74">
        <f t="shared" si="1"/>
        <v>70.569999999999993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73.06</v>
      </c>
      <c r="BA75">
        <v>2.5299999999999869</v>
      </c>
      <c r="BB75">
        <f t="shared" si="1"/>
        <v>70.530000000000015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73.06</v>
      </c>
      <c r="BA76">
        <v>2.5299999999999869</v>
      </c>
      <c r="BB76">
        <f t="shared" si="1"/>
        <v>70.530000000000015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71.52</v>
      </c>
      <c r="BA77">
        <v>2.4799999999999898</v>
      </c>
      <c r="BB77">
        <f t="shared" si="1"/>
        <v>69.040000000000006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71.52</v>
      </c>
      <c r="BA78">
        <v>2.4799999999999898</v>
      </c>
      <c r="BB78">
        <f t="shared" si="1"/>
        <v>69.040000000000006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71.52</v>
      </c>
      <c r="BA79">
        <v>2.4799999999999898</v>
      </c>
      <c r="BB79">
        <f t="shared" si="1"/>
        <v>69.040000000000006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71.42</v>
      </c>
      <c r="BA80">
        <v>2.4799999999999898</v>
      </c>
      <c r="BB80">
        <f t="shared" si="1"/>
        <v>68.940000000000012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71.03</v>
      </c>
      <c r="BA81">
        <v>2.4599999999999937</v>
      </c>
      <c r="BB81">
        <f t="shared" si="1"/>
        <v>68.570000000000007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71.03</v>
      </c>
      <c r="BA82">
        <v>2.4599999999999937</v>
      </c>
      <c r="BB82">
        <f t="shared" si="1"/>
        <v>68.570000000000007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71.03</v>
      </c>
      <c r="BA83">
        <v>2.4599999999999937</v>
      </c>
      <c r="BB83">
        <f t="shared" si="1"/>
        <v>68.570000000000007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71.03</v>
      </c>
      <c r="BA84">
        <v>2.4599999999999937</v>
      </c>
      <c r="BB84">
        <f t="shared" si="1"/>
        <v>68.570000000000007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71.11</v>
      </c>
      <c r="BA85">
        <v>2.4699999999999847</v>
      </c>
      <c r="BB85">
        <f t="shared" si="1"/>
        <v>68.640000000000015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71.11</v>
      </c>
      <c r="BA86">
        <v>2.4699999999999847</v>
      </c>
      <c r="BB86">
        <f t="shared" si="1"/>
        <v>68.640000000000015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71.42</v>
      </c>
      <c r="BA87">
        <v>2.4799999999999898</v>
      </c>
      <c r="BB87">
        <f t="shared" si="1"/>
        <v>68.940000000000012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71.63</v>
      </c>
      <c r="BA88">
        <v>2.4899999999999807</v>
      </c>
      <c r="BB88">
        <f t="shared" si="1"/>
        <v>69.140000000000015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71.149999999999991</v>
      </c>
      <c r="BA89">
        <v>2.4699999999999704</v>
      </c>
      <c r="BB89">
        <f t="shared" si="1"/>
        <v>68.680000000000021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71.39</v>
      </c>
      <c r="BA90">
        <v>2.4799999999999898</v>
      </c>
      <c r="BB90">
        <f t="shared" si="1"/>
        <v>68.910000000000011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72.000000000000014</v>
      </c>
      <c r="BA91">
        <v>2.4600000000000222</v>
      </c>
      <c r="BB91">
        <f t="shared" si="1"/>
        <v>69.539999999999992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72.000000000000014</v>
      </c>
      <c r="BA92">
        <v>2.4600000000000222</v>
      </c>
      <c r="BB92">
        <f t="shared" si="1"/>
        <v>69.539999999999992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72.000000000000014</v>
      </c>
      <c r="BA93">
        <v>2.4600000000000222</v>
      </c>
      <c r="BB93">
        <f t="shared" si="1"/>
        <v>69.539999999999992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71.900000000000006</v>
      </c>
      <c r="BA94">
        <v>2.460000000000008</v>
      </c>
      <c r="BB94">
        <f t="shared" si="1"/>
        <v>69.44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72.13000000000001</v>
      </c>
      <c r="BA95">
        <v>2.4700000000000131</v>
      </c>
      <c r="BB95">
        <f t="shared" si="1"/>
        <v>69.66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72.13000000000001</v>
      </c>
      <c r="BA96">
        <v>2.4700000000000131</v>
      </c>
      <c r="BB96">
        <f t="shared" si="1"/>
        <v>69.66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72.110000000000014</v>
      </c>
      <c r="BA97">
        <v>2.4700000000000131</v>
      </c>
      <c r="BB97">
        <f t="shared" si="1"/>
        <v>69.64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72.110000000000014</v>
      </c>
      <c r="BA98">
        <v>2.4700000000000131</v>
      </c>
      <c r="BB98">
        <f t="shared" si="1"/>
        <v>69.64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1.7312399999999994</v>
      </c>
      <c r="BA99">
        <f t="shared" si="2"/>
        <v>5.9547499999999982E-2</v>
      </c>
      <c r="BB99">
        <f t="shared" si="1"/>
        <v>1.6716924999999994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6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0.3869170000000004</v>
      </c>
      <c r="BB3">
        <f>SUM(B3:AZ3)-BA3</f>
        <v>10.860683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0.3869170000000004</v>
      </c>
      <c r="BB4">
        <f t="shared" ref="BB4:BB67" si="0">SUM(B4:AZ4)-BA4</f>
        <v>10.860683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0.3869170000000004</v>
      </c>
      <c r="BB5">
        <f t="shared" si="0"/>
        <v>10.860683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0.3869170000000004</v>
      </c>
      <c r="BB6">
        <f t="shared" si="0"/>
        <v>10.860683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0.3869170000000004</v>
      </c>
      <c r="BB7">
        <f t="shared" si="0"/>
        <v>10.860683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9.55105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0.32855600000000074</v>
      </c>
      <c r="BB8">
        <f t="shared" si="0"/>
        <v>9.2224939999999993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0.3869170000000004</v>
      </c>
      <c r="BB9">
        <f t="shared" si="0"/>
        <v>10.860683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0.3869170000000004</v>
      </c>
      <c r="BB10">
        <f t="shared" si="0"/>
        <v>10.860683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0.3869170000000004</v>
      </c>
      <c r="BB11">
        <f t="shared" si="0"/>
        <v>10.860683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0.3869170000000004</v>
      </c>
      <c r="BB12">
        <f t="shared" si="0"/>
        <v>10.860683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0.3869170000000004</v>
      </c>
      <c r="BB13">
        <f t="shared" si="0"/>
        <v>10.860683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0.3869170000000004</v>
      </c>
      <c r="BB14">
        <f t="shared" si="0"/>
        <v>10.860683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0.3869170000000004</v>
      </c>
      <c r="BB15">
        <f t="shared" si="0"/>
        <v>10.860683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0.3869170000000004</v>
      </c>
      <c r="BB16">
        <f t="shared" si="0"/>
        <v>10.860683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0.3869170000000004</v>
      </c>
      <c r="BB17">
        <f t="shared" si="0"/>
        <v>10.860683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0.3869170000000004</v>
      </c>
      <c r="BB18">
        <f t="shared" si="0"/>
        <v>10.860683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0.3869170000000004</v>
      </c>
      <c r="BB19">
        <f t="shared" si="0"/>
        <v>10.860683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0.3869170000000004</v>
      </c>
      <c r="BB20">
        <f t="shared" si="0"/>
        <v>10.860683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0.3869170000000004</v>
      </c>
      <c r="BB21">
        <f t="shared" si="0"/>
        <v>10.860683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0.3869170000000004</v>
      </c>
      <c r="BB22">
        <f t="shared" si="0"/>
        <v>10.860683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0.3869170000000004</v>
      </c>
      <c r="BB23">
        <f t="shared" si="0"/>
        <v>10.860683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0.3869170000000004</v>
      </c>
      <c r="BB24">
        <f t="shared" si="0"/>
        <v>10.860683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0.3869170000000004</v>
      </c>
      <c r="BB25">
        <f t="shared" si="0"/>
        <v>10.860683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0.3869170000000004</v>
      </c>
      <c r="BB26">
        <f t="shared" si="0"/>
        <v>10.860683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0.3869170000000004</v>
      </c>
      <c r="BB27">
        <f t="shared" si="0"/>
        <v>10.860683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0.3869170000000004</v>
      </c>
      <c r="BB28">
        <f t="shared" si="0"/>
        <v>10.860683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0.3869170000000004</v>
      </c>
      <c r="BB29">
        <f t="shared" si="0"/>
        <v>10.860683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0.3869170000000004</v>
      </c>
      <c r="BB30">
        <f t="shared" si="0"/>
        <v>10.860683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0.3869170000000004</v>
      </c>
      <c r="BB31">
        <f t="shared" si="0"/>
        <v>10.860683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0.3869170000000004</v>
      </c>
      <c r="BB32">
        <f t="shared" si="0"/>
        <v>10.860683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0.3869170000000004</v>
      </c>
      <c r="BB33">
        <f t="shared" si="0"/>
        <v>10.860683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0.3869170000000004</v>
      </c>
      <c r="BB34">
        <f t="shared" si="0"/>
        <v>10.860683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0.3869170000000004</v>
      </c>
      <c r="BB35">
        <f t="shared" si="0"/>
        <v>10.860683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0.3869170000000004</v>
      </c>
      <c r="BB36">
        <f t="shared" si="0"/>
        <v>10.860683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0.3869170000000004</v>
      </c>
      <c r="BB37">
        <f t="shared" si="0"/>
        <v>10.860683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0.3869170000000004</v>
      </c>
      <c r="BB38">
        <f t="shared" si="0"/>
        <v>10.860683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0.3869170000000004</v>
      </c>
      <c r="BB39">
        <f t="shared" si="0"/>
        <v>10.860683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0.3869170000000004</v>
      </c>
      <c r="BB40">
        <f t="shared" si="0"/>
        <v>10.860683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0.3869170000000004</v>
      </c>
      <c r="BB41">
        <f t="shared" si="0"/>
        <v>10.860683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0.3869170000000004</v>
      </c>
      <c r="BB42">
        <f t="shared" si="0"/>
        <v>10.860683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0.3869170000000004</v>
      </c>
      <c r="BB43">
        <f t="shared" si="0"/>
        <v>10.860683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0.3869170000000004</v>
      </c>
      <c r="BB44">
        <f t="shared" si="0"/>
        <v>10.860683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0.3869170000000004</v>
      </c>
      <c r="BB45">
        <f t="shared" si="0"/>
        <v>10.860683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0.3869170000000004</v>
      </c>
      <c r="BB46">
        <f t="shared" si="0"/>
        <v>10.860683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0.3869170000000004</v>
      </c>
      <c r="BB47">
        <f t="shared" si="0"/>
        <v>10.860683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0.3869170000000004</v>
      </c>
      <c r="BB48">
        <f t="shared" si="0"/>
        <v>10.860683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0.3869170000000004</v>
      </c>
      <c r="BB49">
        <f t="shared" si="0"/>
        <v>10.860683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0.3869170000000004</v>
      </c>
      <c r="BB50">
        <f t="shared" si="0"/>
        <v>10.860683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0.3869170000000004</v>
      </c>
      <c r="BB51">
        <f t="shared" si="0"/>
        <v>10.860683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0.3869170000000004</v>
      </c>
      <c r="BB52">
        <f t="shared" si="0"/>
        <v>10.860683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0.3869170000000004</v>
      </c>
      <c r="BB53">
        <f t="shared" si="0"/>
        <v>10.860683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0.3869170000000004</v>
      </c>
      <c r="BB54">
        <f t="shared" si="0"/>
        <v>10.860683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0.3869170000000004</v>
      </c>
      <c r="BB55">
        <f t="shared" si="0"/>
        <v>10.860683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0.3869170000000004</v>
      </c>
      <c r="BB56">
        <f t="shared" si="0"/>
        <v>10.860683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0.3869170000000004</v>
      </c>
      <c r="BB57">
        <f t="shared" si="0"/>
        <v>10.860683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0.3869170000000004</v>
      </c>
      <c r="BB58">
        <f t="shared" si="0"/>
        <v>10.860683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0.3869170000000004</v>
      </c>
      <c r="BB59">
        <f t="shared" si="0"/>
        <v>10.860683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0.3869170000000004</v>
      </c>
      <c r="BB60">
        <f t="shared" si="0"/>
        <v>10.860683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0.3869170000000004</v>
      </c>
      <c r="BB61">
        <f t="shared" si="0"/>
        <v>10.860683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0.3869170000000004</v>
      </c>
      <c r="BB62">
        <f t="shared" si="0"/>
        <v>10.860683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0.3869170000000004</v>
      </c>
      <c r="BB63">
        <f t="shared" si="0"/>
        <v>10.860683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0.3869170000000004</v>
      </c>
      <c r="BB64">
        <f t="shared" si="0"/>
        <v>10.860683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0.3869170000000004</v>
      </c>
      <c r="BB65">
        <f t="shared" si="0"/>
        <v>10.860683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0.3869170000000004</v>
      </c>
      <c r="BB66">
        <f t="shared" si="0"/>
        <v>10.860683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0.3869170000000004</v>
      </c>
      <c r="BB67">
        <f t="shared" si="0"/>
        <v>10.860683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0.3869170000000004</v>
      </c>
      <c r="BB68">
        <f t="shared" ref="BB68:BB99" si="1">SUM(B68:AZ68)-BA68</f>
        <v>10.860683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0.3869170000000004</v>
      </c>
      <c r="BB69">
        <f t="shared" si="1"/>
        <v>10.860683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0.3869170000000004</v>
      </c>
      <c r="BB70">
        <f t="shared" si="1"/>
        <v>10.860683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0.3869170000000004</v>
      </c>
      <c r="BB71">
        <f t="shared" si="1"/>
        <v>10.860683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0.3869170000000004</v>
      </c>
      <c r="BB72">
        <f t="shared" si="1"/>
        <v>10.860683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0.3869170000000004</v>
      </c>
      <c r="BB73">
        <f t="shared" si="1"/>
        <v>10.860683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0.3869170000000004</v>
      </c>
      <c r="BB74">
        <f t="shared" si="1"/>
        <v>10.860683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0.3869170000000004</v>
      </c>
      <c r="BB75">
        <f t="shared" si="1"/>
        <v>10.860683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0.3869170000000004</v>
      </c>
      <c r="BB76">
        <f t="shared" si="1"/>
        <v>10.860683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0.3869170000000004</v>
      </c>
      <c r="BB77">
        <f t="shared" si="1"/>
        <v>10.860683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0.3869170000000004</v>
      </c>
      <c r="BB78">
        <f t="shared" si="1"/>
        <v>10.860683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0.3869170000000004</v>
      </c>
      <c r="BB79">
        <f t="shared" si="1"/>
        <v>10.860683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0.3869170000000004</v>
      </c>
      <c r="BB80">
        <f t="shared" si="1"/>
        <v>10.860683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0.3869170000000004</v>
      </c>
      <c r="BB81">
        <f t="shared" si="1"/>
        <v>10.860683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0.3869170000000004</v>
      </c>
      <c r="BB82">
        <f t="shared" si="1"/>
        <v>10.860683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0.3869170000000004</v>
      </c>
      <c r="BB83">
        <f t="shared" si="1"/>
        <v>10.860683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0.3869170000000004</v>
      </c>
      <c r="BB84">
        <f t="shared" si="1"/>
        <v>10.860683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0.3869170000000004</v>
      </c>
      <c r="BB85">
        <f t="shared" si="1"/>
        <v>10.860683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0.3869170000000004</v>
      </c>
      <c r="BB86">
        <f t="shared" si="1"/>
        <v>10.860683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0.3869170000000004</v>
      </c>
      <c r="BB87">
        <f t="shared" si="1"/>
        <v>10.860683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0.3869170000000004</v>
      </c>
      <c r="BB88">
        <f t="shared" si="1"/>
        <v>10.860683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0.3869170000000004</v>
      </c>
      <c r="BB89">
        <f t="shared" si="1"/>
        <v>10.860683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0.3869170000000004</v>
      </c>
      <c r="BB90">
        <f t="shared" si="1"/>
        <v>10.860683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0.3869170000000004</v>
      </c>
      <c r="BB91">
        <f t="shared" si="1"/>
        <v>10.860683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0.3869170000000004</v>
      </c>
      <c r="BB92">
        <f t="shared" si="1"/>
        <v>10.860683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0.3869170000000004</v>
      </c>
      <c r="BB93">
        <f t="shared" si="1"/>
        <v>10.860683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0.3869170000000004</v>
      </c>
      <c r="BB94">
        <f t="shared" si="1"/>
        <v>10.860683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0.3869170000000004</v>
      </c>
      <c r="BB95">
        <f t="shared" si="1"/>
        <v>10.860683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0.3869170000000004</v>
      </c>
      <c r="BB96">
        <f t="shared" si="1"/>
        <v>10.860683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0.3869170000000004</v>
      </c>
      <c r="BB97">
        <f t="shared" si="1"/>
        <v>10.860683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0.3869170000000004</v>
      </c>
      <c r="BB98">
        <f t="shared" si="1"/>
        <v>10.860683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0.26951826250000022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9.2714177499999984E-3</v>
      </c>
      <c r="BB99">
        <f t="shared" si="1"/>
        <v>0.26024684475000021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155.26</v>
      </c>
      <c r="L3" s="202">
        <v>122.6</v>
      </c>
      <c r="M3" s="202">
        <v>49.53</v>
      </c>
      <c r="N3" s="202">
        <v>50.09</v>
      </c>
      <c r="O3" s="202">
        <v>70.77</v>
      </c>
      <c r="P3" s="202">
        <v>25.18</v>
      </c>
      <c r="Q3" s="202">
        <v>9.25</v>
      </c>
      <c r="R3" s="202">
        <v>17.98</v>
      </c>
      <c r="S3" s="202">
        <v>11.19</v>
      </c>
      <c r="T3" s="202">
        <v>0</v>
      </c>
      <c r="U3" s="202">
        <v>59.97</v>
      </c>
      <c r="V3" s="202">
        <v>8.7899999999999991</v>
      </c>
      <c r="W3" s="202">
        <v>18.66</v>
      </c>
      <c r="X3" s="202">
        <v>62.56</v>
      </c>
      <c r="Y3" s="202">
        <v>0</v>
      </c>
      <c r="Z3" s="202">
        <v>118.02</v>
      </c>
      <c r="AA3" s="202">
        <v>0</v>
      </c>
      <c r="AB3" s="202">
        <v>0</v>
      </c>
      <c r="AC3" s="202">
        <v>9.89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41</v>
      </c>
      <c r="AJ3" s="202">
        <v>0</v>
      </c>
      <c r="AK3" s="202">
        <v>99.62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155.26</v>
      </c>
      <c r="L4" s="202">
        <v>122.6</v>
      </c>
      <c r="M4" s="202">
        <v>49.53</v>
      </c>
      <c r="N4" s="202">
        <v>50.09</v>
      </c>
      <c r="O4" s="202">
        <v>70.77</v>
      </c>
      <c r="P4" s="202">
        <v>25.18</v>
      </c>
      <c r="Q4" s="202">
        <v>9.25</v>
      </c>
      <c r="R4" s="202">
        <v>17.98</v>
      </c>
      <c r="S4" s="202">
        <v>11.19</v>
      </c>
      <c r="T4" s="202">
        <v>0</v>
      </c>
      <c r="U4" s="202">
        <v>59.97</v>
      </c>
      <c r="V4" s="202">
        <v>8.7899999999999991</v>
      </c>
      <c r="W4" s="202">
        <v>18.66</v>
      </c>
      <c r="X4" s="202">
        <v>62.56</v>
      </c>
      <c r="Y4" s="202">
        <v>0</v>
      </c>
      <c r="Z4" s="202">
        <v>118.02</v>
      </c>
      <c r="AA4" s="202">
        <v>0</v>
      </c>
      <c r="AB4" s="202">
        <v>0</v>
      </c>
      <c r="AC4" s="202">
        <v>9.89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41</v>
      </c>
      <c r="AJ4" s="202">
        <v>0</v>
      </c>
      <c r="AK4" s="202">
        <v>99.62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155.26</v>
      </c>
      <c r="L5" s="202">
        <v>122.6</v>
      </c>
      <c r="M5" s="202">
        <v>49.53</v>
      </c>
      <c r="N5" s="202">
        <v>50.09</v>
      </c>
      <c r="O5" s="202">
        <v>70.77</v>
      </c>
      <c r="P5" s="202">
        <v>25.18</v>
      </c>
      <c r="Q5" s="202">
        <v>9.25</v>
      </c>
      <c r="R5" s="202">
        <v>17.98</v>
      </c>
      <c r="S5" s="202">
        <v>11.19</v>
      </c>
      <c r="T5" s="202">
        <v>0</v>
      </c>
      <c r="U5" s="202">
        <v>59.97</v>
      </c>
      <c r="V5" s="202">
        <v>8.7899999999999991</v>
      </c>
      <c r="W5" s="202">
        <v>18.66</v>
      </c>
      <c r="X5" s="202">
        <v>62.56</v>
      </c>
      <c r="Y5" s="202">
        <v>0</v>
      </c>
      <c r="Z5" s="202">
        <v>118.02</v>
      </c>
      <c r="AA5" s="202">
        <v>0</v>
      </c>
      <c r="AB5" s="202">
        <v>0</v>
      </c>
      <c r="AC5" s="202">
        <v>9.89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41</v>
      </c>
      <c r="AJ5" s="202">
        <v>0</v>
      </c>
      <c r="AK5" s="202">
        <v>99.62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155.26</v>
      </c>
      <c r="L6" s="202">
        <v>122.6</v>
      </c>
      <c r="M6" s="202">
        <v>49.53</v>
      </c>
      <c r="N6" s="202">
        <v>50.09</v>
      </c>
      <c r="O6" s="202">
        <v>70.77</v>
      </c>
      <c r="P6" s="202">
        <v>25.18</v>
      </c>
      <c r="Q6" s="202">
        <v>9.25</v>
      </c>
      <c r="R6" s="202">
        <v>17.98</v>
      </c>
      <c r="S6" s="202">
        <v>11.19</v>
      </c>
      <c r="T6" s="202">
        <v>0</v>
      </c>
      <c r="U6" s="202">
        <v>59.97</v>
      </c>
      <c r="V6" s="202">
        <v>8.7899999999999991</v>
      </c>
      <c r="W6" s="202">
        <v>18.66</v>
      </c>
      <c r="X6" s="202">
        <v>62.56</v>
      </c>
      <c r="Y6" s="202">
        <v>0</v>
      </c>
      <c r="Z6" s="202">
        <v>118.02</v>
      </c>
      <c r="AA6" s="202">
        <v>0</v>
      </c>
      <c r="AB6" s="202">
        <v>0</v>
      </c>
      <c r="AC6" s="202">
        <v>9.89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41</v>
      </c>
      <c r="AJ6" s="202">
        <v>0</v>
      </c>
      <c r="AK6" s="202">
        <v>99.62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155.26</v>
      </c>
      <c r="L7" s="202">
        <v>122.6</v>
      </c>
      <c r="M7" s="202">
        <v>49.53</v>
      </c>
      <c r="N7" s="202">
        <v>50.09</v>
      </c>
      <c r="O7" s="202">
        <v>70.77</v>
      </c>
      <c r="P7" s="202">
        <v>25.18</v>
      </c>
      <c r="Q7" s="202">
        <v>9.25</v>
      </c>
      <c r="R7" s="202">
        <v>17.98</v>
      </c>
      <c r="S7" s="202">
        <v>11.19</v>
      </c>
      <c r="T7" s="202">
        <v>0</v>
      </c>
      <c r="U7" s="202">
        <v>59.97</v>
      </c>
      <c r="V7" s="202">
        <v>8.7899999999999991</v>
      </c>
      <c r="W7" s="202">
        <v>18.79</v>
      </c>
      <c r="X7" s="202">
        <v>62.56</v>
      </c>
      <c r="Y7" s="202">
        <v>0</v>
      </c>
      <c r="Z7" s="202">
        <v>118.02</v>
      </c>
      <c r="AA7" s="202">
        <v>0</v>
      </c>
      <c r="AB7" s="202">
        <v>0</v>
      </c>
      <c r="AC7" s="202">
        <v>9.89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41</v>
      </c>
      <c r="AJ7" s="202">
        <v>0</v>
      </c>
      <c r="AK7" s="202">
        <v>99.62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155.26</v>
      </c>
      <c r="L8" s="202">
        <v>122.6</v>
      </c>
      <c r="M8" s="202">
        <v>49.53</v>
      </c>
      <c r="N8" s="202">
        <v>50.09</v>
      </c>
      <c r="O8" s="202">
        <v>70.77</v>
      </c>
      <c r="P8" s="202">
        <v>25.18</v>
      </c>
      <c r="Q8" s="202">
        <v>9.25</v>
      </c>
      <c r="R8" s="202">
        <v>17.98</v>
      </c>
      <c r="S8" s="202">
        <v>11.19</v>
      </c>
      <c r="T8" s="202">
        <v>0</v>
      </c>
      <c r="U8" s="202">
        <v>59.97</v>
      </c>
      <c r="V8" s="202">
        <v>8.7899999999999991</v>
      </c>
      <c r="W8" s="202">
        <v>18.79</v>
      </c>
      <c r="X8" s="202">
        <v>62.56</v>
      </c>
      <c r="Y8" s="202">
        <v>0</v>
      </c>
      <c r="Z8" s="202">
        <v>118.02</v>
      </c>
      <c r="AA8" s="202">
        <v>0</v>
      </c>
      <c r="AB8" s="202">
        <v>0</v>
      </c>
      <c r="AC8" s="202">
        <v>9.89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41</v>
      </c>
      <c r="AJ8" s="202">
        <v>0</v>
      </c>
      <c r="AK8" s="202">
        <v>99.62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155.26</v>
      </c>
      <c r="L9" s="202">
        <v>122.6</v>
      </c>
      <c r="M9" s="202">
        <v>49.53</v>
      </c>
      <c r="N9" s="202">
        <v>50.09</v>
      </c>
      <c r="O9" s="202">
        <v>70.77</v>
      </c>
      <c r="P9" s="202">
        <v>25.18</v>
      </c>
      <c r="Q9" s="202">
        <v>9.25</v>
      </c>
      <c r="R9" s="202">
        <v>17.98</v>
      </c>
      <c r="S9" s="202">
        <v>11.19</v>
      </c>
      <c r="T9" s="202">
        <v>0</v>
      </c>
      <c r="U9" s="202">
        <v>59.97</v>
      </c>
      <c r="V9" s="202">
        <v>8.7899999999999991</v>
      </c>
      <c r="W9" s="202">
        <v>18.79</v>
      </c>
      <c r="X9" s="202">
        <v>62.56</v>
      </c>
      <c r="Y9" s="202">
        <v>0</v>
      </c>
      <c r="Z9" s="202">
        <v>118.02</v>
      </c>
      <c r="AA9" s="202">
        <v>0</v>
      </c>
      <c r="AB9" s="202">
        <v>0</v>
      </c>
      <c r="AC9" s="202">
        <v>9.89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41</v>
      </c>
      <c r="AJ9" s="202">
        <v>0</v>
      </c>
      <c r="AK9" s="202">
        <v>99.62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155.26</v>
      </c>
      <c r="L10" s="202">
        <v>122.6</v>
      </c>
      <c r="M10" s="202">
        <v>49.53</v>
      </c>
      <c r="N10" s="202">
        <v>50.09</v>
      </c>
      <c r="O10" s="202">
        <v>70.77</v>
      </c>
      <c r="P10" s="202">
        <v>25.18</v>
      </c>
      <c r="Q10" s="202">
        <v>9.25</v>
      </c>
      <c r="R10" s="202">
        <v>17.98</v>
      </c>
      <c r="S10" s="202">
        <v>11.19</v>
      </c>
      <c r="T10" s="202">
        <v>0</v>
      </c>
      <c r="U10" s="202">
        <v>59.97</v>
      </c>
      <c r="V10" s="202">
        <v>8.7899999999999991</v>
      </c>
      <c r="W10" s="202">
        <v>18.79</v>
      </c>
      <c r="X10" s="202">
        <v>62.56</v>
      </c>
      <c r="Y10" s="202">
        <v>0</v>
      </c>
      <c r="Z10" s="202">
        <v>118.02</v>
      </c>
      <c r="AA10" s="202">
        <v>0</v>
      </c>
      <c r="AB10" s="202">
        <v>0</v>
      </c>
      <c r="AC10" s="202">
        <v>9.89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41</v>
      </c>
      <c r="AJ10" s="202">
        <v>0</v>
      </c>
      <c r="AK10" s="202">
        <v>99.62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155.26</v>
      </c>
      <c r="L11" s="202">
        <v>122.6</v>
      </c>
      <c r="M11" s="202">
        <v>49.53</v>
      </c>
      <c r="N11" s="202">
        <v>50.09</v>
      </c>
      <c r="O11" s="202">
        <v>70.77</v>
      </c>
      <c r="P11" s="202">
        <v>25.18</v>
      </c>
      <c r="Q11" s="202">
        <v>9.25</v>
      </c>
      <c r="R11" s="202">
        <v>17.98</v>
      </c>
      <c r="S11" s="202">
        <v>11.19</v>
      </c>
      <c r="T11" s="202">
        <v>0</v>
      </c>
      <c r="U11" s="202">
        <v>59.97</v>
      </c>
      <c r="V11" s="202">
        <v>8.7899999999999991</v>
      </c>
      <c r="W11" s="202">
        <v>18.79</v>
      </c>
      <c r="X11" s="202">
        <v>62.56</v>
      </c>
      <c r="Y11" s="202">
        <v>0</v>
      </c>
      <c r="Z11" s="202">
        <v>118.02</v>
      </c>
      <c r="AA11" s="202">
        <v>0</v>
      </c>
      <c r="AB11" s="202">
        <v>0</v>
      </c>
      <c r="AC11" s="202">
        <v>9.89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41</v>
      </c>
      <c r="AJ11" s="202">
        <v>0</v>
      </c>
      <c r="AK11" s="202">
        <v>99.62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155.26</v>
      </c>
      <c r="L12" s="202">
        <v>122.6</v>
      </c>
      <c r="M12" s="202">
        <v>49.53</v>
      </c>
      <c r="N12" s="202">
        <v>50.09</v>
      </c>
      <c r="O12" s="202">
        <v>70.77</v>
      </c>
      <c r="P12" s="202">
        <v>25.18</v>
      </c>
      <c r="Q12" s="202">
        <v>9.25</v>
      </c>
      <c r="R12" s="202">
        <v>17.98</v>
      </c>
      <c r="S12" s="202">
        <v>11.19</v>
      </c>
      <c r="T12" s="202">
        <v>0</v>
      </c>
      <c r="U12" s="202">
        <v>59.97</v>
      </c>
      <c r="V12" s="202">
        <v>8.7899999999999991</v>
      </c>
      <c r="W12" s="202">
        <v>18.79</v>
      </c>
      <c r="X12" s="202">
        <v>62.56</v>
      </c>
      <c r="Y12" s="202">
        <v>0</v>
      </c>
      <c r="Z12" s="202">
        <v>118.02</v>
      </c>
      <c r="AA12" s="202">
        <v>0</v>
      </c>
      <c r="AB12" s="202">
        <v>0</v>
      </c>
      <c r="AC12" s="202">
        <v>9.89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41</v>
      </c>
      <c r="AJ12" s="202">
        <v>0</v>
      </c>
      <c r="AK12" s="202">
        <v>99.62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155.26</v>
      </c>
      <c r="L13" s="202">
        <v>122.6</v>
      </c>
      <c r="M13" s="202">
        <v>49.53</v>
      </c>
      <c r="N13" s="202">
        <v>50.09</v>
      </c>
      <c r="O13" s="202">
        <v>70.77</v>
      </c>
      <c r="P13" s="202">
        <v>25.18</v>
      </c>
      <c r="Q13" s="202">
        <v>9.25</v>
      </c>
      <c r="R13" s="202">
        <v>17.98</v>
      </c>
      <c r="S13" s="202">
        <v>11.19</v>
      </c>
      <c r="T13" s="202">
        <v>0</v>
      </c>
      <c r="U13" s="202">
        <v>59.97</v>
      </c>
      <c r="V13" s="202">
        <v>8.7899999999999991</v>
      </c>
      <c r="W13" s="202">
        <v>18.79</v>
      </c>
      <c r="X13" s="202">
        <v>62.56</v>
      </c>
      <c r="Y13" s="202">
        <v>0</v>
      </c>
      <c r="Z13" s="202">
        <v>118.02</v>
      </c>
      <c r="AA13" s="202">
        <v>0</v>
      </c>
      <c r="AB13" s="202">
        <v>0</v>
      </c>
      <c r="AC13" s="202">
        <v>9.89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41</v>
      </c>
      <c r="AJ13" s="202">
        <v>0</v>
      </c>
      <c r="AK13" s="202">
        <v>99.62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155.26</v>
      </c>
      <c r="L14" s="202">
        <v>122.6</v>
      </c>
      <c r="M14" s="202">
        <v>49.53</v>
      </c>
      <c r="N14" s="202">
        <v>50.09</v>
      </c>
      <c r="O14" s="202">
        <v>70.77</v>
      </c>
      <c r="P14" s="202">
        <v>25.18</v>
      </c>
      <c r="Q14" s="202">
        <v>9.25</v>
      </c>
      <c r="R14" s="202">
        <v>17.98</v>
      </c>
      <c r="S14" s="202">
        <v>11.19</v>
      </c>
      <c r="T14" s="202">
        <v>0</v>
      </c>
      <c r="U14" s="202">
        <v>59.97</v>
      </c>
      <c r="V14" s="202">
        <v>8.7899999999999991</v>
      </c>
      <c r="W14" s="202">
        <v>18.79</v>
      </c>
      <c r="X14" s="202">
        <v>62.56</v>
      </c>
      <c r="Y14" s="202">
        <v>0</v>
      </c>
      <c r="Z14" s="202">
        <v>118.02</v>
      </c>
      <c r="AA14" s="202">
        <v>0</v>
      </c>
      <c r="AB14" s="202">
        <v>0</v>
      </c>
      <c r="AC14" s="202">
        <v>9.89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41</v>
      </c>
      <c r="AJ14" s="202">
        <v>0</v>
      </c>
      <c r="AK14" s="202">
        <v>99.62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155.26</v>
      </c>
      <c r="L15" s="202">
        <v>122.6</v>
      </c>
      <c r="M15" s="202">
        <v>49.53</v>
      </c>
      <c r="N15" s="202">
        <v>50.09</v>
      </c>
      <c r="O15" s="202">
        <v>70.77</v>
      </c>
      <c r="P15" s="202">
        <v>25.18</v>
      </c>
      <c r="Q15" s="202">
        <v>9.25</v>
      </c>
      <c r="R15" s="202">
        <v>17.98</v>
      </c>
      <c r="S15" s="202">
        <v>11.19</v>
      </c>
      <c r="T15" s="202">
        <v>0</v>
      </c>
      <c r="U15" s="202">
        <v>59.97</v>
      </c>
      <c r="V15" s="202">
        <v>8.7899999999999991</v>
      </c>
      <c r="W15" s="202">
        <v>18.79</v>
      </c>
      <c r="X15" s="202">
        <v>62.56</v>
      </c>
      <c r="Y15" s="202">
        <v>0</v>
      </c>
      <c r="Z15" s="202">
        <v>118.02</v>
      </c>
      <c r="AA15" s="202">
        <v>0</v>
      </c>
      <c r="AB15" s="202">
        <v>0</v>
      </c>
      <c r="AC15" s="202">
        <v>9.89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41</v>
      </c>
      <c r="AJ15" s="202">
        <v>0</v>
      </c>
      <c r="AK15" s="202">
        <v>99.62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155.26</v>
      </c>
      <c r="L16" s="202">
        <v>122.6</v>
      </c>
      <c r="M16" s="202">
        <v>49.53</v>
      </c>
      <c r="N16" s="202">
        <v>50.09</v>
      </c>
      <c r="O16" s="202">
        <v>70.77</v>
      </c>
      <c r="P16" s="202">
        <v>25.18</v>
      </c>
      <c r="Q16" s="202">
        <v>9.25</v>
      </c>
      <c r="R16" s="202">
        <v>17.98</v>
      </c>
      <c r="S16" s="202">
        <v>11.19</v>
      </c>
      <c r="T16" s="202">
        <v>0</v>
      </c>
      <c r="U16" s="202">
        <v>59.97</v>
      </c>
      <c r="V16" s="202">
        <v>8.7899999999999991</v>
      </c>
      <c r="W16" s="202">
        <v>18.79</v>
      </c>
      <c r="X16" s="202">
        <v>62.56</v>
      </c>
      <c r="Y16" s="202">
        <v>0</v>
      </c>
      <c r="Z16" s="202">
        <v>118.02</v>
      </c>
      <c r="AA16" s="202">
        <v>0</v>
      </c>
      <c r="AB16" s="202">
        <v>0</v>
      </c>
      <c r="AC16" s="202">
        <v>9.89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41</v>
      </c>
      <c r="AJ16" s="202">
        <v>0</v>
      </c>
      <c r="AK16" s="202">
        <v>99.62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155.26</v>
      </c>
      <c r="L17" s="202">
        <v>122.6</v>
      </c>
      <c r="M17" s="202">
        <v>49.53</v>
      </c>
      <c r="N17" s="202">
        <v>50.09</v>
      </c>
      <c r="O17" s="202">
        <v>70.77</v>
      </c>
      <c r="P17" s="202">
        <v>25.18</v>
      </c>
      <c r="Q17" s="202">
        <v>9.25</v>
      </c>
      <c r="R17" s="202">
        <v>17.98</v>
      </c>
      <c r="S17" s="202">
        <v>11.19</v>
      </c>
      <c r="T17" s="202">
        <v>0</v>
      </c>
      <c r="U17" s="202">
        <v>59.97</v>
      </c>
      <c r="V17" s="202">
        <v>8.7899999999999991</v>
      </c>
      <c r="W17" s="202">
        <v>18.79</v>
      </c>
      <c r="X17" s="202">
        <v>62.56</v>
      </c>
      <c r="Y17" s="202">
        <v>0</v>
      </c>
      <c r="Z17" s="202">
        <v>118.02</v>
      </c>
      <c r="AA17" s="202">
        <v>0</v>
      </c>
      <c r="AB17" s="202">
        <v>0</v>
      </c>
      <c r="AC17" s="202">
        <v>9.89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41</v>
      </c>
      <c r="AJ17" s="202">
        <v>0</v>
      </c>
      <c r="AK17" s="202">
        <v>99.62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155.26</v>
      </c>
      <c r="L18" s="202">
        <v>122.6</v>
      </c>
      <c r="M18" s="202">
        <v>49.53</v>
      </c>
      <c r="N18" s="202">
        <v>50.09</v>
      </c>
      <c r="O18" s="202">
        <v>70.77</v>
      </c>
      <c r="P18" s="202">
        <v>25.18</v>
      </c>
      <c r="Q18" s="202">
        <v>9.25</v>
      </c>
      <c r="R18" s="202">
        <v>17.98</v>
      </c>
      <c r="S18" s="202">
        <v>11.19</v>
      </c>
      <c r="T18" s="202">
        <v>0</v>
      </c>
      <c r="U18" s="202">
        <v>59.97</v>
      </c>
      <c r="V18" s="202">
        <v>8.7899999999999991</v>
      </c>
      <c r="W18" s="202">
        <v>18.79</v>
      </c>
      <c r="X18" s="202">
        <v>62.56</v>
      </c>
      <c r="Y18" s="202">
        <v>0</v>
      </c>
      <c r="Z18" s="202">
        <v>118.02</v>
      </c>
      <c r="AA18" s="202">
        <v>0</v>
      </c>
      <c r="AB18" s="202">
        <v>0</v>
      </c>
      <c r="AC18" s="202">
        <v>9.89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41</v>
      </c>
      <c r="AJ18" s="202">
        <v>0</v>
      </c>
      <c r="AK18" s="202">
        <v>99.62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155.26</v>
      </c>
      <c r="L19" s="202">
        <v>122.6</v>
      </c>
      <c r="M19" s="202">
        <v>49.53</v>
      </c>
      <c r="N19" s="202">
        <v>50.09</v>
      </c>
      <c r="O19" s="202">
        <v>70.77</v>
      </c>
      <c r="P19" s="202">
        <v>25.18</v>
      </c>
      <c r="Q19" s="202">
        <v>9.25</v>
      </c>
      <c r="R19" s="202">
        <v>17.98</v>
      </c>
      <c r="S19" s="202">
        <v>11.19</v>
      </c>
      <c r="T19" s="202">
        <v>0</v>
      </c>
      <c r="U19" s="202">
        <v>59.97</v>
      </c>
      <c r="V19" s="202">
        <v>8.7899999999999991</v>
      </c>
      <c r="W19" s="202">
        <v>18.79</v>
      </c>
      <c r="X19" s="202">
        <v>62.56</v>
      </c>
      <c r="Y19" s="202">
        <v>0</v>
      </c>
      <c r="Z19" s="202">
        <v>118.02</v>
      </c>
      <c r="AA19" s="202">
        <v>0</v>
      </c>
      <c r="AB19" s="202">
        <v>0</v>
      </c>
      <c r="AC19" s="202">
        <v>9.89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41</v>
      </c>
      <c r="AJ19" s="202">
        <v>0</v>
      </c>
      <c r="AK19" s="202">
        <v>99.62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155.26</v>
      </c>
      <c r="L20" s="202">
        <v>122.6</v>
      </c>
      <c r="M20" s="202">
        <v>49.53</v>
      </c>
      <c r="N20" s="202">
        <v>50.09</v>
      </c>
      <c r="O20" s="202">
        <v>70.77</v>
      </c>
      <c r="P20" s="202">
        <v>25.18</v>
      </c>
      <c r="Q20" s="202">
        <v>9.25</v>
      </c>
      <c r="R20" s="202">
        <v>17.98</v>
      </c>
      <c r="S20" s="202">
        <v>11.19</v>
      </c>
      <c r="T20" s="202">
        <v>0</v>
      </c>
      <c r="U20" s="202">
        <v>59.97</v>
      </c>
      <c r="V20" s="202">
        <v>8.7899999999999991</v>
      </c>
      <c r="W20" s="202">
        <v>18.79</v>
      </c>
      <c r="X20" s="202">
        <v>62.56</v>
      </c>
      <c r="Y20" s="202">
        <v>0</v>
      </c>
      <c r="Z20" s="202">
        <v>118.02</v>
      </c>
      <c r="AA20" s="202">
        <v>0</v>
      </c>
      <c r="AB20" s="202">
        <v>0</v>
      </c>
      <c r="AC20" s="202">
        <v>9.89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41</v>
      </c>
      <c r="AJ20" s="202">
        <v>0</v>
      </c>
      <c r="AK20" s="202">
        <v>99.62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155.25</v>
      </c>
      <c r="L21" s="202">
        <v>122.6</v>
      </c>
      <c r="M21" s="202">
        <v>49.53</v>
      </c>
      <c r="N21" s="202">
        <v>50.09</v>
      </c>
      <c r="O21" s="202">
        <v>70.77</v>
      </c>
      <c r="P21" s="202">
        <v>25.18</v>
      </c>
      <c r="Q21" s="202">
        <v>9.25</v>
      </c>
      <c r="R21" s="202">
        <v>17.98</v>
      </c>
      <c r="S21" s="202">
        <v>11.19</v>
      </c>
      <c r="T21" s="202">
        <v>0</v>
      </c>
      <c r="U21" s="202">
        <v>59.97</v>
      </c>
      <c r="V21" s="202">
        <v>8.7899999999999991</v>
      </c>
      <c r="W21" s="202">
        <v>18.79</v>
      </c>
      <c r="X21" s="202">
        <v>62.56</v>
      </c>
      <c r="Y21" s="202">
        <v>0</v>
      </c>
      <c r="Z21" s="202">
        <v>118.02</v>
      </c>
      <c r="AA21" s="202">
        <v>0</v>
      </c>
      <c r="AB21" s="202">
        <v>0</v>
      </c>
      <c r="AC21" s="202">
        <v>9.89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41</v>
      </c>
      <c r="AJ21" s="202">
        <v>0</v>
      </c>
      <c r="AK21" s="202">
        <v>99.62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155.26</v>
      </c>
      <c r="L22" s="202">
        <v>122.6</v>
      </c>
      <c r="M22" s="202">
        <v>49.53</v>
      </c>
      <c r="N22" s="202">
        <v>50.09</v>
      </c>
      <c r="O22" s="202">
        <v>70.77</v>
      </c>
      <c r="P22" s="202">
        <v>25.18</v>
      </c>
      <c r="Q22" s="202">
        <v>9.25</v>
      </c>
      <c r="R22" s="202">
        <v>17.98</v>
      </c>
      <c r="S22" s="202">
        <v>11.19</v>
      </c>
      <c r="T22" s="202">
        <v>0</v>
      </c>
      <c r="U22" s="202">
        <v>59.97</v>
      </c>
      <c r="V22" s="202">
        <v>8.7899999999999991</v>
      </c>
      <c r="W22" s="202">
        <v>18.79</v>
      </c>
      <c r="X22" s="202">
        <v>62.56</v>
      </c>
      <c r="Y22" s="202">
        <v>0</v>
      </c>
      <c r="Z22" s="202">
        <v>118.02</v>
      </c>
      <c r="AA22" s="202">
        <v>0</v>
      </c>
      <c r="AB22" s="202">
        <v>0</v>
      </c>
      <c r="AC22" s="202">
        <v>9.89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41</v>
      </c>
      <c r="AJ22" s="202">
        <v>0</v>
      </c>
      <c r="AK22" s="202">
        <v>99.62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155.26</v>
      </c>
      <c r="L23" s="202">
        <v>122.6</v>
      </c>
      <c r="M23" s="202">
        <v>49.53</v>
      </c>
      <c r="N23" s="202">
        <v>50.09</v>
      </c>
      <c r="O23" s="202">
        <v>70.77</v>
      </c>
      <c r="P23" s="202">
        <v>25.18</v>
      </c>
      <c r="Q23" s="202">
        <v>9.25</v>
      </c>
      <c r="R23" s="202">
        <v>17.98</v>
      </c>
      <c r="S23" s="202">
        <v>11.19</v>
      </c>
      <c r="T23" s="202">
        <v>0</v>
      </c>
      <c r="U23" s="202">
        <v>59.97</v>
      </c>
      <c r="V23" s="202">
        <v>8.7899999999999991</v>
      </c>
      <c r="W23" s="202">
        <v>18.79</v>
      </c>
      <c r="X23" s="202">
        <v>62.56</v>
      </c>
      <c r="Y23" s="202">
        <v>0</v>
      </c>
      <c r="Z23" s="202">
        <v>118.02</v>
      </c>
      <c r="AA23" s="202">
        <v>0</v>
      </c>
      <c r="AB23" s="202">
        <v>0</v>
      </c>
      <c r="AC23" s="202">
        <v>9.89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41</v>
      </c>
      <c r="AJ23" s="202">
        <v>0</v>
      </c>
      <c r="AK23" s="202">
        <v>99.62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155.26</v>
      </c>
      <c r="L24" s="202">
        <v>122.6</v>
      </c>
      <c r="M24" s="202">
        <v>49.53</v>
      </c>
      <c r="N24" s="202">
        <v>50.09</v>
      </c>
      <c r="O24" s="202">
        <v>70.77</v>
      </c>
      <c r="P24" s="202">
        <v>25.18</v>
      </c>
      <c r="Q24" s="202">
        <v>9.25</v>
      </c>
      <c r="R24" s="202">
        <v>17.98</v>
      </c>
      <c r="S24" s="202">
        <v>11.19</v>
      </c>
      <c r="T24" s="202">
        <v>0</v>
      </c>
      <c r="U24" s="202">
        <v>59.97</v>
      </c>
      <c r="V24" s="202">
        <v>8.7899999999999991</v>
      </c>
      <c r="W24" s="202">
        <v>18.79</v>
      </c>
      <c r="X24" s="202">
        <v>62.56</v>
      </c>
      <c r="Y24" s="202">
        <v>0</v>
      </c>
      <c r="Z24" s="202">
        <v>118.02</v>
      </c>
      <c r="AA24" s="202">
        <v>0</v>
      </c>
      <c r="AB24" s="202">
        <v>0</v>
      </c>
      <c r="AC24" s="202">
        <v>9.89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41</v>
      </c>
      <c r="AJ24" s="202">
        <v>0</v>
      </c>
      <c r="AK24" s="202">
        <v>99.62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155.26</v>
      </c>
      <c r="L25" s="202">
        <v>122.6</v>
      </c>
      <c r="M25" s="202">
        <v>49.53</v>
      </c>
      <c r="N25" s="202">
        <v>50.09</v>
      </c>
      <c r="O25" s="202">
        <v>70.77</v>
      </c>
      <c r="P25" s="202">
        <v>25.18</v>
      </c>
      <c r="Q25" s="202">
        <v>9.25</v>
      </c>
      <c r="R25" s="202">
        <v>17.98</v>
      </c>
      <c r="S25" s="202">
        <v>11.19</v>
      </c>
      <c r="T25" s="202">
        <v>0</v>
      </c>
      <c r="U25" s="202">
        <v>59.97</v>
      </c>
      <c r="V25" s="202">
        <v>8.7899999999999991</v>
      </c>
      <c r="W25" s="202">
        <v>18.79</v>
      </c>
      <c r="X25" s="202">
        <v>62.56</v>
      </c>
      <c r="Y25" s="202">
        <v>0</v>
      </c>
      <c r="Z25" s="202">
        <v>118.02</v>
      </c>
      <c r="AA25" s="202">
        <v>0</v>
      </c>
      <c r="AB25" s="202">
        <v>0</v>
      </c>
      <c r="AC25" s="202">
        <v>9.89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41</v>
      </c>
      <c r="AJ25" s="202">
        <v>0</v>
      </c>
      <c r="AK25" s="202">
        <v>99.62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155.26</v>
      </c>
      <c r="L26" s="202">
        <v>122.6</v>
      </c>
      <c r="M26" s="202">
        <v>49.53</v>
      </c>
      <c r="N26" s="202">
        <v>50.09</v>
      </c>
      <c r="O26" s="202">
        <v>70.77</v>
      </c>
      <c r="P26" s="202">
        <v>25.18</v>
      </c>
      <c r="Q26" s="202">
        <v>9.25</v>
      </c>
      <c r="R26" s="202">
        <v>17.98</v>
      </c>
      <c r="S26" s="202">
        <v>11.19</v>
      </c>
      <c r="T26" s="202">
        <v>0</v>
      </c>
      <c r="U26" s="202">
        <v>59.97</v>
      </c>
      <c r="V26" s="202">
        <v>8.7899999999999991</v>
      </c>
      <c r="W26" s="202">
        <v>18.79</v>
      </c>
      <c r="X26" s="202">
        <v>62.56</v>
      </c>
      <c r="Y26" s="202">
        <v>0</v>
      </c>
      <c r="Z26" s="202">
        <v>118.02</v>
      </c>
      <c r="AA26" s="202">
        <v>0</v>
      </c>
      <c r="AB26" s="202">
        <v>0</v>
      </c>
      <c r="AC26" s="202">
        <v>9.89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41</v>
      </c>
      <c r="AJ26" s="202">
        <v>0</v>
      </c>
      <c r="AK26" s="202">
        <v>99.62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155.26</v>
      </c>
      <c r="L27" s="202">
        <v>122.6</v>
      </c>
      <c r="M27" s="202">
        <v>49.53</v>
      </c>
      <c r="N27" s="202">
        <v>50.09</v>
      </c>
      <c r="O27" s="202">
        <v>70.77</v>
      </c>
      <c r="P27" s="202">
        <v>25.18</v>
      </c>
      <c r="Q27" s="202">
        <v>9.25</v>
      </c>
      <c r="R27" s="202">
        <v>17.98</v>
      </c>
      <c r="S27" s="202">
        <v>11.19</v>
      </c>
      <c r="T27" s="202">
        <v>0</v>
      </c>
      <c r="U27" s="202">
        <v>59.97</v>
      </c>
      <c r="V27" s="202">
        <v>8.7899999999999991</v>
      </c>
      <c r="W27" s="202">
        <v>19.309999999999999</v>
      </c>
      <c r="X27" s="202">
        <v>62.56</v>
      </c>
      <c r="Y27" s="202">
        <v>0</v>
      </c>
      <c r="Z27" s="202">
        <v>118.02</v>
      </c>
      <c r="AA27" s="202">
        <v>0</v>
      </c>
      <c r="AB27" s="202">
        <v>0</v>
      </c>
      <c r="AC27" s="202">
        <v>9.89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41</v>
      </c>
      <c r="AJ27" s="202">
        <v>0</v>
      </c>
      <c r="AK27" s="202">
        <v>99.62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6.14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155.26</v>
      </c>
      <c r="L28" s="202">
        <v>122.6</v>
      </c>
      <c r="M28" s="202">
        <v>49.53</v>
      </c>
      <c r="N28" s="202">
        <v>50.09</v>
      </c>
      <c r="O28" s="202">
        <v>70.77</v>
      </c>
      <c r="P28" s="202">
        <v>25.18</v>
      </c>
      <c r="Q28" s="202">
        <v>9.25</v>
      </c>
      <c r="R28" s="202">
        <v>17.98</v>
      </c>
      <c r="S28" s="202">
        <v>11.19</v>
      </c>
      <c r="T28" s="202">
        <v>0</v>
      </c>
      <c r="U28" s="202">
        <v>59.97</v>
      </c>
      <c r="V28" s="202">
        <v>8.7899999999999991</v>
      </c>
      <c r="W28" s="202">
        <v>19.309999999999999</v>
      </c>
      <c r="X28" s="202">
        <v>62.56</v>
      </c>
      <c r="Y28" s="202">
        <v>0</v>
      </c>
      <c r="Z28" s="202">
        <v>118.02</v>
      </c>
      <c r="AA28" s="202">
        <v>0</v>
      </c>
      <c r="AB28" s="202">
        <v>0</v>
      </c>
      <c r="AC28" s="202">
        <v>10.18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41</v>
      </c>
      <c r="AJ28" s="202">
        <v>0</v>
      </c>
      <c r="AK28" s="202">
        <v>99.62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14.65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155.26</v>
      </c>
      <c r="L29" s="202">
        <v>122.6</v>
      </c>
      <c r="M29" s="202">
        <v>49.53</v>
      </c>
      <c r="N29" s="202">
        <v>50.09</v>
      </c>
      <c r="O29" s="202">
        <v>70.77</v>
      </c>
      <c r="P29" s="202">
        <v>25.18</v>
      </c>
      <c r="Q29" s="202">
        <v>9.25</v>
      </c>
      <c r="R29" s="202">
        <v>17.98</v>
      </c>
      <c r="S29" s="202">
        <v>11.19</v>
      </c>
      <c r="T29" s="202">
        <v>0</v>
      </c>
      <c r="U29" s="202">
        <v>59.97</v>
      </c>
      <c r="V29" s="202">
        <v>8.7899999999999991</v>
      </c>
      <c r="W29" s="202">
        <v>19.309999999999999</v>
      </c>
      <c r="X29" s="202">
        <v>62.56</v>
      </c>
      <c r="Y29" s="202">
        <v>0</v>
      </c>
      <c r="Z29" s="202">
        <v>118.02</v>
      </c>
      <c r="AA29" s="202">
        <v>0</v>
      </c>
      <c r="AB29" s="202">
        <v>0</v>
      </c>
      <c r="AC29" s="202">
        <v>10.18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41</v>
      </c>
      <c r="AJ29" s="202">
        <v>0</v>
      </c>
      <c r="AK29" s="202">
        <v>99.62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21.03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155.26</v>
      </c>
      <c r="L30" s="202">
        <v>122.6</v>
      </c>
      <c r="M30" s="202">
        <v>49.53</v>
      </c>
      <c r="N30" s="202">
        <v>50.09</v>
      </c>
      <c r="O30" s="202">
        <v>70.77</v>
      </c>
      <c r="P30" s="202">
        <v>25.18</v>
      </c>
      <c r="Q30" s="202">
        <v>9.25</v>
      </c>
      <c r="R30" s="202">
        <v>17.98</v>
      </c>
      <c r="S30" s="202">
        <v>11.19</v>
      </c>
      <c r="T30" s="202">
        <v>0</v>
      </c>
      <c r="U30" s="202">
        <v>59.97</v>
      </c>
      <c r="V30" s="202">
        <v>8.7899999999999991</v>
      </c>
      <c r="W30" s="202">
        <v>19.309999999999999</v>
      </c>
      <c r="X30" s="202">
        <v>62.56</v>
      </c>
      <c r="Y30" s="202">
        <v>0</v>
      </c>
      <c r="Z30" s="202">
        <v>118.02</v>
      </c>
      <c r="AA30" s="202">
        <v>0</v>
      </c>
      <c r="AB30" s="202">
        <v>0</v>
      </c>
      <c r="AC30" s="202">
        <v>9.89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41</v>
      </c>
      <c r="AJ30" s="202">
        <v>0</v>
      </c>
      <c r="AK30" s="202">
        <v>99.62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27.46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155.26</v>
      </c>
      <c r="L31" s="202">
        <v>122.6</v>
      </c>
      <c r="M31" s="202">
        <v>49.53</v>
      </c>
      <c r="N31" s="202">
        <v>50.09</v>
      </c>
      <c r="O31" s="202">
        <v>70.77</v>
      </c>
      <c r="P31" s="202">
        <v>25.18</v>
      </c>
      <c r="Q31" s="202">
        <v>9.25</v>
      </c>
      <c r="R31" s="202">
        <v>17.98</v>
      </c>
      <c r="S31" s="202">
        <v>11.19</v>
      </c>
      <c r="T31" s="202">
        <v>0</v>
      </c>
      <c r="U31" s="202">
        <v>59.97</v>
      </c>
      <c r="V31" s="202">
        <v>8.7899999999999991</v>
      </c>
      <c r="W31" s="202">
        <v>19.309999999999999</v>
      </c>
      <c r="X31" s="202">
        <v>62.56</v>
      </c>
      <c r="Y31" s="202">
        <v>0</v>
      </c>
      <c r="Z31" s="202">
        <v>118.02</v>
      </c>
      <c r="AA31" s="202">
        <v>0</v>
      </c>
      <c r="AB31" s="202">
        <v>0</v>
      </c>
      <c r="AC31" s="202">
        <v>9.89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41</v>
      </c>
      <c r="AJ31" s="202">
        <v>0</v>
      </c>
      <c r="AK31" s="202">
        <v>99.62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33.85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155.26</v>
      </c>
      <c r="L32" s="202">
        <v>122.6</v>
      </c>
      <c r="M32" s="202">
        <v>49.53</v>
      </c>
      <c r="N32" s="202">
        <v>50.09</v>
      </c>
      <c r="O32" s="202">
        <v>70.77</v>
      </c>
      <c r="P32" s="202">
        <v>25.18</v>
      </c>
      <c r="Q32" s="202">
        <v>9.25</v>
      </c>
      <c r="R32" s="202">
        <v>17.98</v>
      </c>
      <c r="S32" s="202">
        <v>11.19</v>
      </c>
      <c r="T32" s="202">
        <v>0</v>
      </c>
      <c r="U32" s="202">
        <v>59.97</v>
      </c>
      <c r="V32" s="202">
        <v>8.7899999999999991</v>
      </c>
      <c r="W32" s="202">
        <v>19.309999999999999</v>
      </c>
      <c r="X32" s="202">
        <v>62.56</v>
      </c>
      <c r="Y32" s="202">
        <v>0</v>
      </c>
      <c r="Z32" s="202">
        <v>118.02</v>
      </c>
      <c r="AA32" s="202">
        <v>0</v>
      </c>
      <c r="AB32" s="202">
        <v>0</v>
      </c>
      <c r="AC32" s="202">
        <v>9.89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41</v>
      </c>
      <c r="AJ32" s="202">
        <v>0</v>
      </c>
      <c r="AK32" s="202">
        <v>99.62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37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155.25</v>
      </c>
      <c r="L33" s="202">
        <v>122.6</v>
      </c>
      <c r="M33" s="202">
        <v>49.53</v>
      </c>
      <c r="N33" s="202">
        <v>50.09</v>
      </c>
      <c r="O33" s="202">
        <v>70.77</v>
      </c>
      <c r="P33" s="202">
        <v>25.9</v>
      </c>
      <c r="Q33" s="202">
        <v>9.25</v>
      </c>
      <c r="R33" s="202">
        <v>17.98</v>
      </c>
      <c r="S33" s="202">
        <v>11.19</v>
      </c>
      <c r="T33" s="202">
        <v>0</v>
      </c>
      <c r="U33" s="202">
        <v>59.97</v>
      </c>
      <c r="V33" s="202">
        <v>8.7899999999999991</v>
      </c>
      <c r="W33" s="202">
        <v>18.79</v>
      </c>
      <c r="X33" s="202">
        <v>62.56</v>
      </c>
      <c r="Y33" s="202">
        <v>0</v>
      </c>
      <c r="Z33" s="202">
        <v>118.02</v>
      </c>
      <c r="AA33" s="202">
        <v>0</v>
      </c>
      <c r="AB33" s="202">
        <v>0</v>
      </c>
      <c r="AC33" s="202">
        <v>9.89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41</v>
      </c>
      <c r="AJ33" s="202">
        <v>0</v>
      </c>
      <c r="AK33" s="202">
        <v>99.62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37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155.25</v>
      </c>
      <c r="L34" s="202">
        <v>122.6</v>
      </c>
      <c r="M34" s="202">
        <v>49.53</v>
      </c>
      <c r="N34" s="202">
        <v>50.09</v>
      </c>
      <c r="O34" s="202">
        <v>70.77</v>
      </c>
      <c r="P34" s="202">
        <v>25.9</v>
      </c>
      <c r="Q34" s="202">
        <v>9.25</v>
      </c>
      <c r="R34" s="202">
        <v>17.98</v>
      </c>
      <c r="S34" s="202">
        <v>11.19</v>
      </c>
      <c r="T34" s="202">
        <v>0</v>
      </c>
      <c r="U34" s="202">
        <v>59.97</v>
      </c>
      <c r="V34" s="202">
        <v>8.7899999999999991</v>
      </c>
      <c r="W34" s="202">
        <v>18.79</v>
      </c>
      <c r="X34" s="202">
        <v>62.56</v>
      </c>
      <c r="Y34" s="202">
        <v>0</v>
      </c>
      <c r="Z34" s="202">
        <v>118.02</v>
      </c>
      <c r="AA34" s="202">
        <v>0</v>
      </c>
      <c r="AB34" s="202">
        <v>0</v>
      </c>
      <c r="AC34" s="202">
        <v>9.89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41</v>
      </c>
      <c r="AJ34" s="202">
        <v>0</v>
      </c>
      <c r="AK34" s="202">
        <v>99.62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37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85.28</v>
      </c>
      <c r="L35" s="202">
        <v>67.59</v>
      </c>
      <c r="M35" s="202">
        <v>49.53</v>
      </c>
      <c r="N35" s="202">
        <v>50.09</v>
      </c>
      <c r="O35" s="202">
        <v>70.77</v>
      </c>
      <c r="P35" s="202">
        <v>25.19</v>
      </c>
      <c r="Q35" s="202">
        <v>9.25</v>
      </c>
      <c r="R35" s="202">
        <v>17.98</v>
      </c>
      <c r="S35" s="202">
        <v>11.19</v>
      </c>
      <c r="T35" s="202">
        <v>0</v>
      </c>
      <c r="U35" s="202">
        <v>59.97</v>
      </c>
      <c r="V35" s="202">
        <v>8.7899999999999991</v>
      </c>
      <c r="W35" s="202">
        <v>18.79</v>
      </c>
      <c r="X35" s="202">
        <v>62.56</v>
      </c>
      <c r="Y35" s="202">
        <v>0</v>
      </c>
      <c r="Z35" s="202">
        <v>118.02</v>
      </c>
      <c r="AA35" s="202">
        <v>0</v>
      </c>
      <c r="AB35" s="202">
        <v>0</v>
      </c>
      <c r="AC35" s="202">
        <v>9.89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41</v>
      </c>
      <c r="AJ35" s="202">
        <v>0</v>
      </c>
      <c r="AK35" s="202">
        <v>75.84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37.5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85.28</v>
      </c>
      <c r="L36" s="202">
        <v>67.59</v>
      </c>
      <c r="M36" s="202">
        <v>49.53</v>
      </c>
      <c r="N36" s="202">
        <v>50.09</v>
      </c>
      <c r="O36" s="202">
        <v>70.77</v>
      </c>
      <c r="P36" s="202">
        <v>25.19</v>
      </c>
      <c r="Q36" s="202">
        <v>9.25</v>
      </c>
      <c r="R36" s="202">
        <v>17.98</v>
      </c>
      <c r="S36" s="202">
        <v>11.19</v>
      </c>
      <c r="T36" s="202">
        <v>0</v>
      </c>
      <c r="U36" s="202">
        <v>59.97</v>
      </c>
      <c r="V36" s="202">
        <v>8.7899999999999991</v>
      </c>
      <c r="W36" s="202">
        <v>18.79</v>
      </c>
      <c r="X36" s="202">
        <v>62.56</v>
      </c>
      <c r="Y36" s="202">
        <v>0</v>
      </c>
      <c r="Z36" s="202">
        <v>118.02</v>
      </c>
      <c r="AA36" s="202">
        <v>0</v>
      </c>
      <c r="AB36" s="202">
        <v>0</v>
      </c>
      <c r="AC36" s="202">
        <v>9.89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41</v>
      </c>
      <c r="AJ36" s="202">
        <v>0</v>
      </c>
      <c r="AK36" s="202">
        <v>75.84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37.5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85.11</v>
      </c>
      <c r="L37" s="202">
        <v>122.6</v>
      </c>
      <c r="M37" s="202">
        <v>49.53</v>
      </c>
      <c r="N37" s="202">
        <v>50.09</v>
      </c>
      <c r="O37" s="202">
        <v>70.77</v>
      </c>
      <c r="P37" s="202">
        <v>25.19</v>
      </c>
      <c r="Q37" s="202">
        <v>9.25</v>
      </c>
      <c r="R37" s="202">
        <v>17.98</v>
      </c>
      <c r="S37" s="202">
        <v>11.19</v>
      </c>
      <c r="T37" s="202">
        <v>0</v>
      </c>
      <c r="U37" s="202">
        <v>59.97</v>
      </c>
      <c r="V37" s="202">
        <v>8.7899999999999991</v>
      </c>
      <c r="W37" s="202">
        <v>18.79</v>
      </c>
      <c r="X37" s="202">
        <v>62.56</v>
      </c>
      <c r="Y37" s="202">
        <v>0</v>
      </c>
      <c r="Z37" s="202">
        <v>118.02</v>
      </c>
      <c r="AA37" s="202">
        <v>0</v>
      </c>
      <c r="AB37" s="202">
        <v>0</v>
      </c>
      <c r="AC37" s="202">
        <v>9.89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41</v>
      </c>
      <c r="AJ37" s="202">
        <v>0</v>
      </c>
      <c r="AK37" s="202">
        <v>75.84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37.5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85.11</v>
      </c>
      <c r="L38" s="202">
        <v>122.6</v>
      </c>
      <c r="M38" s="202">
        <v>49.53</v>
      </c>
      <c r="N38" s="202">
        <v>50.09</v>
      </c>
      <c r="O38" s="202">
        <v>70.77</v>
      </c>
      <c r="P38" s="202">
        <v>25.19</v>
      </c>
      <c r="Q38" s="202">
        <v>9.25</v>
      </c>
      <c r="R38" s="202">
        <v>17.98</v>
      </c>
      <c r="S38" s="202">
        <v>11.19</v>
      </c>
      <c r="T38" s="202">
        <v>0</v>
      </c>
      <c r="U38" s="202">
        <v>59.97</v>
      </c>
      <c r="V38" s="202">
        <v>8.7899999999999991</v>
      </c>
      <c r="W38" s="202">
        <v>18.79</v>
      </c>
      <c r="X38" s="202">
        <v>62.56</v>
      </c>
      <c r="Y38" s="202">
        <v>0</v>
      </c>
      <c r="Z38" s="202">
        <v>118.02</v>
      </c>
      <c r="AA38" s="202">
        <v>0</v>
      </c>
      <c r="AB38" s="202">
        <v>0</v>
      </c>
      <c r="AC38" s="202">
        <v>9.89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41</v>
      </c>
      <c r="AJ38" s="202">
        <v>0</v>
      </c>
      <c r="AK38" s="202">
        <v>75.84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37.5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85.11</v>
      </c>
      <c r="L39" s="202">
        <v>122.6</v>
      </c>
      <c r="M39" s="202">
        <v>49.53</v>
      </c>
      <c r="N39" s="202">
        <v>50.09</v>
      </c>
      <c r="O39" s="202">
        <v>70.77</v>
      </c>
      <c r="P39" s="202">
        <v>26.33</v>
      </c>
      <c r="Q39" s="202">
        <v>9.26</v>
      </c>
      <c r="R39" s="202">
        <v>17.98</v>
      </c>
      <c r="S39" s="202">
        <v>11.19</v>
      </c>
      <c r="T39" s="202">
        <v>0</v>
      </c>
      <c r="U39" s="202">
        <v>59.97</v>
      </c>
      <c r="V39" s="202">
        <v>8.7899999999999991</v>
      </c>
      <c r="W39" s="202">
        <v>18.79</v>
      </c>
      <c r="X39" s="202">
        <v>62.56</v>
      </c>
      <c r="Y39" s="202">
        <v>0</v>
      </c>
      <c r="Z39" s="202">
        <v>118.02</v>
      </c>
      <c r="AA39" s="202">
        <v>0</v>
      </c>
      <c r="AB39" s="202">
        <v>0</v>
      </c>
      <c r="AC39" s="202">
        <v>9.89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41</v>
      </c>
      <c r="AJ39" s="202">
        <v>0</v>
      </c>
      <c r="AK39" s="202">
        <v>99.62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37.5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155.25</v>
      </c>
      <c r="L40" s="202">
        <v>122.6</v>
      </c>
      <c r="M40" s="202">
        <v>49.53</v>
      </c>
      <c r="N40" s="202">
        <v>50.09</v>
      </c>
      <c r="O40" s="202">
        <v>70.77</v>
      </c>
      <c r="P40" s="202">
        <v>26.33</v>
      </c>
      <c r="Q40" s="202">
        <v>9.26</v>
      </c>
      <c r="R40" s="202">
        <v>17.98</v>
      </c>
      <c r="S40" s="202">
        <v>11.19</v>
      </c>
      <c r="T40" s="202">
        <v>0</v>
      </c>
      <c r="U40" s="202">
        <v>59.97</v>
      </c>
      <c r="V40" s="202">
        <v>8.7899999999999991</v>
      </c>
      <c r="W40" s="202">
        <v>18.79</v>
      </c>
      <c r="X40" s="202">
        <v>62.56</v>
      </c>
      <c r="Y40" s="202">
        <v>0</v>
      </c>
      <c r="Z40" s="202">
        <v>118.02</v>
      </c>
      <c r="AA40" s="202">
        <v>0</v>
      </c>
      <c r="AB40" s="202">
        <v>0</v>
      </c>
      <c r="AC40" s="202">
        <v>9.89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41</v>
      </c>
      <c r="AJ40" s="202">
        <v>0</v>
      </c>
      <c r="AK40" s="202">
        <v>99.62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37.5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155.25</v>
      </c>
      <c r="L41" s="202">
        <v>122.6</v>
      </c>
      <c r="M41" s="202">
        <v>49.53</v>
      </c>
      <c r="N41" s="202">
        <v>50.09</v>
      </c>
      <c r="O41" s="202">
        <v>70.77</v>
      </c>
      <c r="P41" s="202">
        <v>26.33</v>
      </c>
      <c r="Q41" s="202">
        <v>9.26</v>
      </c>
      <c r="R41" s="202">
        <v>17.98</v>
      </c>
      <c r="S41" s="202">
        <v>11.19</v>
      </c>
      <c r="T41" s="202">
        <v>0</v>
      </c>
      <c r="U41" s="202">
        <v>59.97</v>
      </c>
      <c r="V41" s="202">
        <v>8.7899999999999991</v>
      </c>
      <c r="W41" s="202">
        <v>18.79</v>
      </c>
      <c r="X41" s="202">
        <v>62.56</v>
      </c>
      <c r="Y41" s="202">
        <v>0</v>
      </c>
      <c r="Z41" s="202">
        <v>118.02</v>
      </c>
      <c r="AA41" s="202">
        <v>0</v>
      </c>
      <c r="AB41" s="202">
        <v>0</v>
      </c>
      <c r="AC41" s="202">
        <v>11.2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41</v>
      </c>
      <c r="AJ41" s="202">
        <v>0</v>
      </c>
      <c r="AK41" s="202">
        <v>99.62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37.5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155.25</v>
      </c>
      <c r="L42" s="202">
        <v>122.6</v>
      </c>
      <c r="M42" s="202">
        <v>49.53</v>
      </c>
      <c r="N42" s="202">
        <v>50.09</v>
      </c>
      <c r="O42" s="202">
        <v>70.77</v>
      </c>
      <c r="P42" s="202">
        <v>26.33</v>
      </c>
      <c r="Q42" s="202">
        <v>9.26</v>
      </c>
      <c r="R42" s="202">
        <v>17.98</v>
      </c>
      <c r="S42" s="202">
        <v>11.19</v>
      </c>
      <c r="T42" s="202">
        <v>0</v>
      </c>
      <c r="U42" s="202">
        <v>59.97</v>
      </c>
      <c r="V42" s="202">
        <v>8.7899999999999991</v>
      </c>
      <c r="W42" s="202">
        <v>18.79</v>
      </c>
      <c r="X42" s="202">
        <v>62.56</v>
      </c>
      <c r="Y42" s="202">
        <v>0</v>
      </c>
      <c r="Z42" s="202">
        <v>118.02</v>
      </c>
      <c r="AA42" s="202">
        <v>0</v>
      </c>
      <c r="AB42" s="202">
        <v>0</v>
      </c>
      <c r="AC42" s="202">
        <v>11.2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41</v>
      </c>
      <c r="AJ42" s="202">
        <v>0</v>
      </c>
      <c r="AK42" s="202">
        <v>99.62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37.5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155.25</v>
      </c>
      <c r="L43" s="202">
        <v>122.6</v>
      </c>
      <c r="M43" s="202">
        <v>49.53</v>
      </c>
      <c r="N43" s="202">
        <v>50.09</v>
      </c>
      <c r="O43" s="202">
        <v>70.77</v>
      </c>
      <c r="P43" s="202">
        <v>26.33</v>
      </c>
      <c r="Q43" s="202">
        <v>9.26</v>
      </c>
      <c r="R43" s="202">
        <v>17.98</v>
      </c>
      <c r="S43" s="202">
        <v>11.19</v>
      </c>
      <c r="T43" s="202">
        <v>0</v>
      </c>
      <c r="U43" s="202">
        <v>59.97</v>
      </c>
      <c r="V43" s="202">
        <v>8.7899999999999991</v>
      </c>
      <c r="W43" s="202">
        <v>18.79</v>
      </c>
      <c r="X43" s="202">
        <v>62.56</v>
      </c>
      <c r="Y43" s="202">
        <v>0</v>
      </c>
      <c r="Z43" s="202">
        <v>118.02</v>
      </c>
      <c r="AA43" s="202">
        <v>0</v>
      </c>
      <c r="AB43" s="202">
        <v>0</v>
      </c>
      <c r="AC43" s="202">
        <v>13.6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41.02</v>
      </c>
      <c r="AJ43" s="202">
        <v>0</v>
      </c>
      <c r="AK43" s="202">
        <v>99.62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37.5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155.25</v>
      </c>
      <c r="L44" s="202">
        <v>122.6</v>
      </c>
      <c r="M44" s="202">
        <v>49.53</v>
      </c>
      <c r="N44" s="202">
        <v>50.09</v>
      </c>
      <c r="O44" s="202">
        <v>70.77</v>
      </c>
      <c r="P44" s="202">
        <v>26.33</v>
      </c>
      <c r="Q44" s="202">
        <v>9.26</v>
      </c>
      <c r="R44" s="202">
        <v>17.98</v>
      </c>
      <c r="S44" s="202">
        <v>11.19</v>
      </c>
      <c r="T44" s="202">
        <v>0</v>
      </c>
      <c r="U44" s="202">
        <v>59.97</v>
      </c>
      <c r="V44" s="202">
        <v>8.7899999999999991</v>
      </c>
      <c r="W44" s="202">
        <v>18.79</v>
      </c>
      <c r="X44" s="202">
        <v>62.56</v>
      </c>
      <c r="Y44" s="202">
        <v>0</v>
      </c>
      <c r="Z44" s="202">
        <v>118.02</v>
      </c>
      <c r="AA44" s="202">
        <v>0</v>
      </c>
      <c r="AB44" s="202">
        <v>0</v>
      </c>
      <c r="AC44" s="202">
        <v>13.6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41.02</v>
      </c>
      <c r="AJ44" s="202">
        <v>0</v>
      </c>
      <c r="AK44" s="202">
        <v>99.62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37.5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155.25</v>
      </c>
      <c r="L45" s="202">
        <v>122.6</v>
      </c>
      <c r="M45" s="202">
        <v>49.53</v>
      </c>
      <c r="N45" s="202">
        <v>50.09</v>
      </c>
      <c r="O45" s="202">
        <v>70.77</v>
      </c>
      <c r="P45" s="202">
        <v>26.33</v>
      </c>
      <c r="Q45" s="202">
        <v>9.25</v>
      </c>
      <c r="R45" s="202">
        <v>17.98</v>
      </c>
      <c r="S45" s="202">
        <v>11.19</v>
      </c>
      <c r="T45" s="202">
        <v>0</v>
      </c>
      <c r="U45" s="202">
        <v>59.97</v>
      </c>
      <c r="V45" s="202">
        <v>8.7899999999999991</v>
      </c>
      <c r="W45" s="202">
        <v>18.79</v>
      </c>
      <c r="X45" s="202">
        <v>62.56</v>
      </c>
      <c r="Y45" s="202">
        <v>0</v>
      </c>
      <c r="Z45" s="202">
        <v>118.02</v>
      </c>
      <c r="AA45" s="202">
        <v>0</v>
      </c>
      <c r="AB45" s="202">
        <v>0</v>
      </c>
      <c r="AC45" s="202">
        <v>13.6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41.02</v>
      </c>
      <c r="AJ45" s="202">
        <v>0</v>
      </c>
      <c r="AK45" s="202">
        <v>99.62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37.5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155.25</v>
      </c>
      <c r="L46" s="202">
        <v>122.6</v>
      </c>
      <c r="M46" s="202">
        <v>49.53</v>
      </c>
      <c r="N46" s="202">
        <v>50.09</v>
      </c>
      <c r="O46" s="202">
        <v>70.77</v>
      </c>
      <c r="P46" s="202">
        <v>26.33</v>
      </c>
      <c r="Q46" s="202">
        <v>9.25</v>
      </c>
      <c r="R46" s="202">
        <v>17.98</v>
      </c>
      <c r="S46" s="202">
        <v>11.19</v>
      </c>
      <c r="T46" s="202">
        <v>0</v>
      </c>
      <c r="U46" s="202">
        <v>59.97</v>
      </c>
      <c r="V46" s="202">
        <v>8.7899999999999991</v>
      </c>
      <c r="W46" s="202">
        <v>18.79</v>
      </c>
      <c r="X46" s="202">
        <v>62.56</v>
      </c>
      <c r="Y46" s="202">
        <v>0</v>
      </c>
      <c r="Z46" s="202">
        <v>118.02</v>
      </c>
      <c r="AA46" s="202">
        <v>0</v>
      </c>
      <c r="AB46" s="202">
        <v>0</v>
      </c>
      <c r="AC46" s="202">
        <v>13.6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41.02</v>
      </c>
      <c r="AJ46" s="202">
        <v>0</v>
      </c>
      <c r="AK46" s="202">
        <v>99.62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37.5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155.25</v>
      </c>
      <c r="L47" s="202">
        <v>122.6</v>
      </c>
      <c r="M47" s="202">
        <v>49.53</v>
      </c>
      <c r="N47" s="202">
        <v>50.09</v>
      </c>
      <c r="O47" s="202">
        <v>70.77</v>
      </c>
      <c r="P47" s="202">
        <v>26.33</v>
      </c>
      <c r="Q47" s="202">
        <v>9.25</v>
      </c>
      <c r="R47" s="202">
        <v>17.98</v>
      </c>
      <c r="S47" s="202">
        <v>11.19</v>
      </c>
      <c r="T47" s="202">
        <v>0</v>
      </c>
      <c r="U47" s="202">
        <v>59.97</v>
      </c>
      <c r="V47" s="202">
        <v>8.7899999999999991</v>
      </c>
      <c r="W47" s="202">
        <v>18.79</v>
      </c>
      <c r="X47" s="202">
        <v>62.56</v>
      </c>
      <c r="Y47" s="202">
        <v>0</v>
      </c>
      <c r="Z47" s="202">
        <v>118.02</v>
      </c>
      <c r="AA47" s="202">
        <v>0</v>
      </c>
      <c r="AB47" s="202">
        <v>0</v>
      </c>
      <c r="AC47" s="202">
        <v>13.6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41.02</v>
      </c>
      <c r="AJ47" s="202">
        <v>0</v>
      </c>
      <c r="AK47" s="202">
        <v>99.62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37.5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155.25</v>
      </c>
      <c r="L48" s="202">
        <v>122.6</v>
      </c>
      <c r="M48" s="202">
        <v>49.53</v>
      </c>
      <c r="N48" s="202">
        <v>50.09</v>
      </c>
      <c r="O48" s="202">
        <v>70.77</v>
      </c>
      <c r="P48" s="202">
        <v>26.33</v>
      </c>
      <c r="Q48" s="202">
        <v>9.25</v>
      </c>
      <c r="R48" s="202">
        <v>17.98</v>
      </c>
      <c r="S48" s="202">
        <v>11.19</v>
      </c>
      <c r="T48" s="202">
        <v>0</v>
      </c>
      <c r="U48" s="202">
        <v>59.97</v>
      </c>
      <c r="V48" s="202">
        <v>8.7899999999999991</v>
      </c>
      <c r="W48" s="202">
        <v>18.79</v>
      </c>
      <c r="X48" s="202">
        <v>62.56</v>
      </c>
      <c r="Y48" s="202">
        <v>0</v>
      </c>
      <c r="Z48" s="202">
        <v>118.02</v>
      </c>
      <c r="AA48" s="202">
        <v>0</v>
      </c>
      <c r="AB48" s="202">
        <v>0</v>
      </c>
      <c r="AC48" s="202">
        <v>13.6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41.02</v>
      </c>
      <c r="AJ48" s="202">
        <v>0</v>
      </c>
      <c r="AK48" s="202">
        <v>99.62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37.5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155.25</v>
      </c>
      <c r="L49" s="202">
        <v>122.6</v>
      </c>
      <c r="M49" s="202">
        <v>49.53</v>
      </c>
      <c r="N49" s="202">
        <v>50.09</v>
      </c>
      <c r="O49" s="202">
        <v>70.77</v>
      </c>
      <c r="P49" s="202">
        <v>26.33</v>
      </c>
      <c r="Q49" s="202">
        <v>9.25</v>
      </c>
      <c r="R49" s="202">
        <v>17.98</v>
      </c>
      <c r="S49" s="202">
        <v>11.19</v>
      </c>
      <c r="T49" s="202">
        <v>0</v>
      </c>
      <c r="U49" s="202">
        <v>59.97</v>
      </c>
      <c r="V49" s="202">
        <v>8.7899999999999991</v>
      </c>
      <c r="W49" s="202">
        <v>18.79</v>
      </c>
      <c r="X49" s="202">
        <v>62.56</v>
      </c>
      <c r="Y49" s="202">
        <v>0</v>
      </c>
      <c r="Z49" s="202">
        <v>118.02</v>
      </c>
      <c r="AA49" s="202">
        <v>0</v>
      </c>
      <c r="AB49" s="202">
        <v>0</v>
      </c>
      <c r="AC49" s="202">
        <v>13.6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41.02</v>
      </c>
      <c r="AJ49" s="202">
        <v>0</v>
      </c>
      <c r="AK49" s="202">
        <v>99.62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37.5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155.25</v>
      </c>
      <c r="L50" s="202">
        <v>122.6</v>
      </c>
      <c r="M50" s="202">
        <v>49.53</v>
      </c>
      <c r="N50" s="202">
        <v>50.09</v>
      </c>
      <c r="O50" s="202">
        <v>70.77</v>
      </c>
      <c r="P50" s="202">
        <v>26.33</v>
      </c>
      <c r="Q50" s="202">
        <v>9.25</v>
      </c>
      <c r="R50" s="202">
        <v>17.98</v>
      </c>
      <c r="S50" s="202">
        <v>11.19</v>
      </c>
      <c r="T50" s="202">
        <v>0</v>
      </c>
      <c r="U50" s="202">
        <v>59.97</v>
      </c>
      <c r="V50" s="202">
        <v>8.7899999999999991</v>
      </c>
      <c r="W50" s="202">
        <v>18.79</v>
      </c>
      <c r="X50" s="202">
        <v>62.56</v>
      </c>
      <c r="Y50" s="202">
        <v>0</v>
      </c>
      <c r="Z50" s="202">
        <v>118.02</v>
      </c>
      <c r="AA50" s="202">
        <v>0</v>
      </c>
      <c r="AB50" s="202">
        <v>0</v>
      </c>
      <c r="AC50" s="202">
        <v>13.66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41.02</v>
      </c>
      <c r="AJ50" s="202">
        <v>0</v>
      </c>
      <c r="AK50" s="202">
        <v>99.62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37.5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155.25</v>
      </c>
      <c r="L51" s="202">
        <v>122.6</v>
      </c>
      <c r="M51" s="202">
        <v>49.53</v>
      </c>
      <c r="N51" s="202">
        <v>50.09</v>
      </c>
      <c r="O51" s="202">
        <v>70.77</v>
      </c>
      <c r="P51" s="202">
        <v>26.33</v>
      </c>
      <c r="Q51" s="202">
        <v>9.25</v>
      </c>
      <c r="R51" s="202">
        <v>17.98</v>
      </c>
      <c r="S51" s="202">
        <v>11.19</v>
      </c>
      <c r="T51" s="202">
        <v>0</v>
      </c>
      <c r="U51" s="202">
        <v>59.97</v>
      </c>
      <c r="V51" s="202">
        <v>8.7899999999999991</v>
      </c>
      <c r="W51" s="202">
        <v>18.79</v>
      </c>
      <c r="X51" s="202">
        <v>62.56</v>
      </c>
      <c r="Y51" s="202">
        <v>0</v>
      </c>
      <c r="Z51" s="202">
        <v>118.02</v>
      </c>
      <c r="AA51" s="202">
        <v>0</v>
      </c>
      <c r="AB51" s="202">
        <v>0</v>
      </c>
      <c r="AC51" s="202">
        <v>13.66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41.02</v>
      </c>
      <c r="AJ51" s="202">
        <v>0</v>
      </c>
      <c r="AK51" s="202">
        <v>99.62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37.5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155.25</v>
      </c>
      <c r="L52" s="202">
        <v>122.6</v>
      </c>
      <c r="M52" s="202">
        <v>49.53</v>
      </c>
      <c r="N52" s="202">
        <v>50.09</v>
      </c>
      <c r="O52" s="202">
        <v>70.77</v>
      </c>
      <c r="P52" s="202">
        <v>26.33</v>
      </c>
      <c r="Q52" s="202">
        <v>9.25</v>
      </c>
      <c r="R52" s="202">
        <v>17.98</v>
      </c>
      <c r="S52" s="202">
        <v>11.19</v>
      </c>
      <c r="T52" s="202">
        <v>0</v>
      </c>
      <c r="U52" s="202">
        <v>59.97</v>
      </c>
      <c r="V52" s="202">
        <v>8.7899999999999991</v>
      </c>
      <c r="W52" s="202">
        <v>18.79</v>
      </c>
      <c r="X52" s="202">
        <v>62.56</v>
      </c>
      <c r="Y52" s="202">
        <v>0</v>
      </c>
      <c r="Z52" s="202">
        <v>118.02</v>
      </c>
      <c r="AA52" s="202">
        <v>0</v>
      </c>
      <c r="AB52" s="202">
        <v>0</v>
      </c>
      <c r="AC52" s="202">
        <v>13.66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41.02</v>
      </c>
      <c r="AJ52" s="202">
        <v>0</v>
      </c>
      <c r="AK52" s="202">
        <v>99.62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37.5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155.25</v>
      </c>
      <c r="L53" s="202">
        <v>122.6</v>
      </c>
      <c r="M53" s="202">
        <v>49.53</v>
      </c>
      <c r="N53" s="202">
        <v>50.09</v>
      </c>
      <c r="O53" s="202">
        <v>70.77</v>
      </c>
      <c r="P53" s="202">
        <v>26.33</v>
      </c>
      <c r="Q53" s="202">
        <v>9.25</v>
      </c>
      <c r="R53" s="202">
        <v>17.98</v>
      </c>
      <c r="S53" s="202">
        <v>11.19</v>
      </c>
      <c r="T53" s="202">
        <v>0</v>
      </c>
      <c r="U53" s="202">
        <v>59.97</v>
      </c>
      <c r="V53" s="202">
        <v>8.7899999999999991</v>
      </c>
      <c r="W53" s="202">
        <v>18.79</v>
      </c>
      <c r="X53" s="202">
        <v>62.56</v>
      </c>
      <c r="Y53" s="202">
        <v>0</v>
      </c>
      <c r="Z53" s="202">
        <v>118.02</v>
      </c>
      <c r="AA53" s="202">
        <v>0</v>
      </c>
      <c r="AB53" s="202">
        <v>0</v>
      </c>
      <c r="AC53" s="202">
        <v>14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41.02</v>
      </c>
      <c r="AJ53" s="202">
        <v>0</v>
      </c>
      <c r="AK53" s="202">
        <v>99.62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37.5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155.25</v>
      </c>
      <c r="L54" s="202">
        <v>122.6</v>
      </c>
      <c r="M54" s="202">
        <v>49.53</v>
      </c>
      <c r="N54" s="202">
        <v>50.09</v>
      </c>
      <c r="O54" s="202">
        <v>70.77</v>
      </c>
      <c r="P54" s="202">
        <v>26.33</v>
      </c>
      <c r="Q54" s="202">
        <v>9.25</v>
      </c>
      <c r="R54" s="202">
        <v>17.98</v>
      </c>
      <c r="S54" s="202">
        <v>11.19</v>
      </c>
      <c r="T54" s="202">
        <v>0</v>
      </c>
      <c r="U54" s="202">
        <v>59.97</v>
      </c>
      <c r="V54" s="202">
        <v>8.7899999999999991</v>
      </c>
      <c r="W54" s="202">
        <v>18.79</v>
      </c>
      <c r="X54" s="202">
        <v>62.56</v>
      </c>
      <c r="Y54" s="202">
        <v>0</v>
      </c>
      <c r="Z54" s="202">
        <v>118.02</v>
      </c>
      <c r="AA54" s="202">
        <v>0</v>
      </c>
      <c r="AB54" s="202">
        <v>0</v>
      </c>
      <c r="AC54" s="202">
        <v>14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41.02</v>
      </c>
      <c r="AJ54" s="202">
        <v>0</v>
      </c>
      <c r="AK54" s="202">
        <v>99.62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37.5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155.25</v>
      </c>
      <c r="L55" s="202">
        <v>122.6</v>
      </c>
      <c r="M55" s="202">
        <v>49.53</v>
      </c>
      <c r="N55" s="202">
        <v>50.09</v>
      </c>
      <c r="O55" s="202">
        <v>70.77</v>
      </c>
      <c r="P55" s="202">
        <v>26.19</v>
      </c>
      <c r="Q55" s="202">
        <v>9.25</v>
      </c>
      <c r="R55" s="202">
        <v>17.98</v>
      </c>
      <c r="S55" s="202">
        <v>11.19</v>
      </c>
      <c r="T55" s="202">
        <v>0</v>
      </c>
      <c r="U55" s="202">
        <v>59.97</v>
      </c>
      <c r="V55" s="202">
        <v>8.7899999999999991</v>
      </c>
      <c r="W55" s="202">
        <v>18.79</v>
      </c>
      <c r="X55" s="202">
        <v>62.56</v>
      </c>
      <c r="Y55" s="202">
        <v>0</v>
      </c>
      <c r="Z55" s="202">
        <v>118.02</v>
      </c>
      <c r="AA55" s="202">
        <v>0</v>
      </c>
      <c r="AB55" s="202">
        <v>0</v>
      </c>
      <c r="AC55" s="202">
        <v>14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41.02</v>
      </c>
      <c r="AJ55" s="202">
        <v>0</v>
      </c>
      <c r="AK55" s="202">
        <v>99.62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37.5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155.25</v>
      </c>
      <c r="L56" s="202">
        <v>122.6</v>
      </c>
      <c r="M56" s="202">
        <v>49.53</v>
      </c>
      <c r="N56" s="202">
        <v>50.09</v>
      </c>
      <c r="O56" s="202">
        <v>70.77</v>
      </c>
      <c r="P56" s="202">
        <v>26.19</v>
      </c>
      <c r="Q56" s="202">
        <v>9.25</v>
      </c>
      <c r="R56" s="202">
        <v>17.98</v>
      </c>
      <c r="S56" s="202">
        <v>11.19</v>
      </c>
      <c r="T56" s="202">
        <v>0</v>
      </c>
      <c r="U56" s="202">
        <v>59.97</v>
      </c>
      <c r="V56" s="202">
        <v>8.7899999999999991</v>
      </c>
      <c r="W56" s="202">
        <v>18.79</v>
      </c>
      <c r="X56" s="202">
        <v>62.56</v>
      </c>
      <c r="Y56" s="202">
        <v>0</v>
      </c>
      <c r="Z56" s="202">
        <v>118.02</v>
      </c>
      <c r="AA56" s="202">
        <v>0</v>
      </c>
      <c r="AB56" s="202">
        <v>0</v>
      </c>
      <c r="AC56" s="202">
        <v>14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41.02</v>
      </c>
      <c r="AJ56" s="202">
        <v>0</v>
      </c>
      <c r="AK56" s="202">
        <v>99.62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37.5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155.25</v>
      </c>
      <c r="L57" s="202">
        <v>122.6</v>
      </c>
      <c r="M57" s="202">
        <v>49.53</v>
      </c>
      <c r="N57" s="202">
        <v>50.09</v>
      </c>
      <c r="O57" s="202">
        <v>70.77</v>
      </c>
      <c r="P57" s="202">
        <v>26.19</v>
      </c>
      <c r="Q57" s="202">
        <v>9.25</v>
      </c>
      <c r="R57" s="202">
        <v>17.98</v>
      </c>
      <c r="S57" s="202">
        <v>11.19</v>
      </c>
      <c r="T57" s="202">
        <v>0</v>
      </c>
      <c r="U57" s="202">
        <v>59.97</v>
      </c>
      <c r="V57" s="202">
        <v>8.7899999999999991</v>
      </c>
      <c r="W57" s="202">
        <v>18.79</v>
      </c>
      <c r="X57" s="202">
        <v>62.56</v>
      </c>
      <c r="Y57" s="202">
        <v>0</v>
      </c>
      <c r="Z57" s="202">
        <v>118.02</v>
      </c>
      <c r="AA57" s="202">
        <v>0</v>
      </c>
      <c r="AB57" s="202">
        <v>0</v>
      </c>
      <c r="AC57" s="202">
        <v>14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41.02</v>
      </c>
      <c r="AJ57" s="202">
        <v>0</v>
      </c>
      <c r="AK57" s="202">
        <v>99.62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37.5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155.25</v>
      </c>
      <c r="L58" s="202">
        <v>122.6</v>
      </c>
      <c r="M58" s="202">
        <v>49.53</v>
      </c>
      <c r="N58" s="202">
        <v>50.09</v>
      </c>
      <c r="O58" s="202">
        <v>70.77</v>
      </c>
      <c r="P58" s="202">
        <v>26.19</v>
      </c>
      <c r="Q58" s="202">
        <v>9.25</v>
      </c>
      <c r="R58" s="202">
        <v>17.98</v>
      </c>
      <c r="S58" s="202">
        <v>11.2</v>
      </c>
      <c r="T58" s="202">
        <v>0</v>
      </c>
      <c r="U58" s="202">
        <v>59.97</v>
      </c>
      <c r="V58" s="202">
        <v>8.7899999999999991</v>
      </c>
      <c r="W58" s="202">
        <v>18.79</v>
      </c>
      <c r="X58" s="202">
        <v>62.56</v>
      </c>
      <c r="Y58" s="202">
        <v>0</v>
      </c>
      <c r="Z58" s="202">
        <v>118.02</v>
      </c>
      <c r="AA58" s="202">
        <v>0</v>
      </c>
      <c r="AB58" s="202">
        <v>0</v>
      </c>
      <c r="AC58" s="202">
        <v>14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41.02</v>
      </c>
      <c r="AJ58" s="202">
        <v>0</v>
      </c>
      <c r="AK58" s="202">
        <v>99.62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37.5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84.97</v>
      </c>
      <c r="L59" s="202">
        <v>122.6</v>
      </c>
      <c r="M59" s="202">
        <v>49.53</v>
      </c>
      <c r="N59" s="202">
        <v>50.09</v>
      </c>
      <c r="O59" s="202">
        <v>70.77</v>
      </c>
      <c r="P59" s="202">
        <v>26.19</v>
      </c>
      <c r="Q59" s="202">
        <v>9.25</v>
      </c>
      <c r="R59" s="202">
        <v>17.98</v>
      </c>
      <c r="S59" s="202">
        <v>11.19</v>
      </c>
      <c r="T59" s="202">
        <v>0</v>
      </c>
      <c r="U59" s="202">
        <v>59.97</v>
      </c>
      <c r="V59" s="202">
        <v>8.7899999999999991</v>
      </c>
      <c r="W59" s="202">
        <v>18.79</v>
      </c>
      <c r="X59" s="202">
        <v>62.56</v>
      </c>
      <c r="Y59" s="202">
        <v>0</v>
      </c>
      <c r="Z59" s="202">
        <v>118.02</v>
      </c>
      <c r="AA59" s="202">
        <v>0</v>
      </c>
      <c r="AB59" s="202">
        <v>0</v>
      </c>
      <c r="AC59" s="202">
        <v>14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41.02</v>
      </c>
      <c r="AJ59" s="202">
        <v>0</v>
      </c>
      <c r="AK59" s="202">
        <v>75.91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37.5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84.97</v>
      </c>
      <c r="L60" s="202">
        <v>122.6</v>
      </c>
      <c r="M60" s="202">
        <v>49.53</v>
      </c>
      <c r="N60" s="202">
        <v>50.09</v>
      </c>
      <c r="O60" s="202">
        <v>70.77</v>
      </c>
      <c r="P60" s="202">
        <v>26.19</v>
      </c>
      <c r="Q60" s="202">
        <v>9.25</v>
      </c>
      <c r="R60" s="202">
        <v>17.98</v>
      </c>
      <c r="S60" s="202">
        <v>11.2</v>
      </c>
      <c r="T60" s="202">
        <v>0</v>
      </c>
      <c r="U60" s="202">
        <v>59.97</v>
      </c>
      <c r="V60" s="202">
        <v>8.7899999999999991</v>
      </c>
      <c r="W60" s="202">
        <v>18.79</v>
      </c>
      <c r="X60" s="202">
        <v>62.56</v>
      </c>
      <c r="Y60" s="202">
        <v>0</v>
      </c>
      <c r="Z60" s="202">
        <v>118.02</v>
      </c>
      <c r="AA60" s="202">
        <v>0</v>
      </c>
      <c r="AB60" s="202">
        <v>0</v>
      </c>
      <c r="AC60" s="202">
        <v>14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41.02</v>
      </c>
      <c r="AJ60" s="202">
        <v>0</v>
      </c>
      <c r="AK60" s="202">
        <v>75.91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37.5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88</v>
      </c>
      <c r="L61" s="202">
        <v>76.069999999999993</v>
      </c>
      <c r="M61" s="202">
        <v>49.53</v>
      </c>
      <c r="N61" s="202">
        <v>50.09</v>
      </c>
      <c r="O61" s="202">
        <v>70.77</v>
      </c>
      <c r="P61" s="202">
        <v>26.19</v>
      </c>
      <c r="Q61" s="202">
        <v>9.58</v>
      </c>
      <c r="R61" s="202">
        <v>18.62</v>
      </c>
      <c r="S61" s="202">
        <v>11.59</v>
      </c>
      <c r="T61" s="202">
        <v>0</v>
      </c>
      <c r="U61" s="202">
        <v>59.97</v>
      </c>
      <c r="V61" s="202">
        <v>9.1</v>
      </c>
      <c r="W61" s="202">
        <v>19.46</v>
      </c>
      <c r="X61" s="202">
        <v>63.14</v>
      </c>
      <c r="Y61" s="202">
        <v>0</v>
      </c>
      <c r="Z61" s="202">
        <v>118.02</v>
      </c>
      <c r="AA61" s="202">
        <v>0</v>
      </c>
      <c r="AB61" s="202">
        <v>0</v>
      </c>
      <c r="AC61" s="202">
        <v>14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41.02</v>
      </c>
      <c r="AJ61" s="202">
        <v>0</v>
      </c>
      <c r="AK61" s="202">
        <v>75.91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37.5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84.97</v>
      </c>
      <c r="L62" s="202">
        <v>79.63</v>
      </c>
      <c r="M62" s="202">
        <v>49.53</v>
      </c>
      <c r="N62" s="202">
        <v>50.09</v>
      </c>
      <c r="O62" s="202">
        <v>70.77</v>
      </c>
      <c r="P62" s="202">
        <v>26.19</v>
      </c>
      <c r="Q62" s="202">
        <v>9.58</v>
      </c>
      <c r="R62" s="202">
        <v>18.62</v>
      </c>
      <c r="S62" s="202">
        <v>11.59</v>
      </c>
      <c r="T62" s="202">
        <v>0</v>
      </c>
      <c r="U62" s="202">
        <v>59.97</v>
      </c>
      <c r="V62" s="202">
        <v>9.1</v>
      </c>
      <c r="W62" s="202">
        <v>19.46</v>
      </c>
      <c r="X62" s="202">
        <v>63.18</v>
      </c>
      <c r="Y62" s="202">
        <v>0</v>
      </c>
      <c r="Z62" s="202">
        <v>118.02</v>
      </c>
      <c r="AA62" s="202">
        <v>0</v>
      </c>
      <c r="AB62" s="202">
        <v>0</v>
      </c>
      <c r="AC62" s="202">
        <v>14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41.02</v>
      </c>
      <c r="AJ62" s="202">
        <v>0</v>
      </c>
      <c r="AK62" s="202">
        <v>75.91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37.5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88</v>
      </c>
      <c r="L63" s="202">
        <v>68.56</v>
      </c>
      <c r="M63" s="202">
        <v>49.53</v>
      </c>
      <c r="N63" s="202">
        <v>50.09</v>
      </c>
      <c r="O63" s="202">
        <v>70.77</v>
      </c>
      <c r="P63" s="202">
        <v>26.19</v>
      </c>
      <c r="Q63" s="202">
        <v>3.02</v>
      </c>
      <c r="R63" s="202">
        <v>5.53</v>
      </c>
      <c r="S63" s="202">
        <v>3.44</v>
      </c>
      <c r="T63" s="202">
        <v>0</v>
      </c>
      <c r="U63" s="202">
        <v>59.97</v>
      </c>
      <c r="V63" s="202">
        <v>0</v>
      </c>
      <c r="W63" s="202">
        <v>18.79</v>
      </c>
      <c r="X63" s="202">
        <v>62.56</v>
      </c>
      <c r="Y63" s="202">
        <v>0</v>
      </c>
      <c r="Z63" s="202">
        <v>118.02</v>
      </c>
      <c r="AA63" s="202">
        <v>0</v>
      </c>
      <c r="AB63" s="202">
        <v>0</v>
      </c>
      <c r="AC63" s="202">
        <v>14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41.02</v>
      </c>
      <c r="AJ63" s="202">
        <v>0</v>
      </c>
      <c r="AK63" s="202">
        <v>75.91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37.5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88</v>
      </c>
      <c r="L64" s="202">
        <v>68.56</v>
      </c>
      <c r="M64" s="202">
        <v>49.53</v>
      </c>
      <c r="N64" s="202">
        <v>50.09</v>
      </c>
      <c r="O64" s="202">
        <v>70.77</v>
      </c>
      <c r="P64" s="202">
        <v>26.19</v>
      </c>
      <c r="Q64" s="202">
        <v>3.02</v>
      </c>
      <c r="R64" s="202">
        <v>5.53</v>
      </c>
      <c r="S64" s="202">
        <v>3.44</v>
      </c>
      <c r="T64" s="202">
        <v>0</v>
      </c>
      <c r="U64" s="202">
        <v>59.97</v>
      </c>
      <c r="V64" s="202">
        <v>0</v>
      </c>
      <c r="W64" s="202">
        <v>18.79</v>
      </c>
      <c r="X64" s="202">
        <v>62.56</v>
      </c>
      <c r="Y64" s="202">
        <v>0</v>
      </c>
      <c r="Z64" s="202">
        <v>118.02</v>
      </c>
      <c r="AA64" s="202">
        <v>0</v>
      </c>
      <c r="AB64" s="202">
        <v>0</v>
      </c>
      <c r="AC64" s="202">
        <v>14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41.02</v>
      </c>
      <c r="AJ64" s="202">
        <v>0</v>
      </c>
      <c r="AK64" s="202">
        <v>75.91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37.5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88</v>
      </c>
      <c r="L65" s="202">
        <v>68.56</v>
      </c>
      <c r="M65" s="202">
        <v>26.07</v>
      </c>
      <c r="N65" s="202">
        <v>24.14</v>
      </c>
      <c r="O65" s="202">
        <v>28.97</v>
      </c>
      <c r="P65" s="202">
        <v>7.72</v>
      </c>
      <c r="Q65" s="202">
        <v>2.59</v>
      </c>
      <c r="R65" s="202">
        <v>5.53</v>
      </c>
      <c r="S65" s="202">
        <v>3.44</v>
      </c>
      <c r="T65" s="202">
        <v>0</v>
      </c>
      <c r="U65" s="202">
        <v>59.97</v>
      </c>
      <c r="V65" s="202">
        <v>0</v>
      </c>
      <c r="W65" s="202">
        <v>4.75</v>
      </c>
      <c r="X65" s="202">
        <v>14.48</v>
      </c>
      <c r="Y65" s="202">
        <v>0</v>
      </c>
      <c r="Z65" s="202">
        <v>62.76</v>
      </c>
      <c r="AA65" s="202">
        <v>0</v>
      </c>
      <c r="AB65" s="202">
        <v>0</v>
      </c>
      <c r="AC65" s="202">
        <v>14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41.02</v>
      </c>
      <c r="AJ65" s="202">
        <v>0</v>
      </c>
      <c r="AK65" s="202">
        <v>75.91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37.5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88</v>
      </c>
      <c r="L66" s="202">
        <v>68.56</v>
      </c>
      <c r="M66" s="202">
        <v>26.07</v>
      </c>
      <c r="N66" s="202">
        <v>24.14</v>
      </c>
      <c r="O66" s="202">
        <v>28.97</v>
      </c>
      <c r="P66" s="202">
        <v>7.72</v>
      </c>
      <c r="Q66" s="202">
        <v>2.59</v>
      </c>
      <c r="R66" s="202">
        <v>5.53</v>
      </c>
      <c r="S66" s="202">
        <v>3.44</v>
      </c>
      <c r="T66" s="202">
        <v>0</v>
      </c>
      <c r="U66" s="202">
        <v>59.97</v>
      </c>
      <c r="V66" s="202">
        <v>0</v>
      </c>
      <c r="W66" s="202">
        <v>4.75</v>
      </c>
      <c r="X66" s="202">
        <v>14.48</v>
      </c>
      <c r="Y66" s="202">
        <v>0</v>
      </c>
      <c r="Z66" s="202">
        <v>62.76</v>
      </c>
      <c r="AA66" s="202">
        <v>0</v>
      </c>
      <c r="AB66" s="202">
        <v>0</v>
      </c>
      <c r="AC66" s="202">
        <v>14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41.02</v>
      </c>
      <c r="AJ66" s="202">
        <v>0</v>
      </c>
      <c r="AK66" s="202">
        <v>75.91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37.5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88</v>
      </c>
      <c r="L67" s="202">
        <v>68.56</v>
      </c>
      <c r="M67" s="202">
        <v>26.07</v>
      </c>
      <c r="N67" s="202">
        <v>24.14</v>
      </c>
      <c r="O67" s="202">
        <v>28.97</v>
      </c>
      <c r="P67" s="202">
        <v>7.72</v>
      </c>
      <c r="Q67" s="202">
        <v>2.59</v>
      </c>
      <c r="R67" s="202">
        <v>5.53</v>
      </c>
      <c r="S67" s="202">
        <v>3.44</v>
      </c>
      <c r="T67" s="202">
        <v>0</v>
      </c>
      <c r="U67" s="202">
        <v>59.97</v>
      </c>
      <c r="V67" s="202">
        <v>0</v>
      </c>
      <c r="W67" s="202">
        <v>4.75</v>
      </c>
      <c r="X67" s="202">
        <v>14.48</v>
      </c>
      <c r="Y67" s="202">
        <v>0</v>
      </c>
      <c r="Z67" s="202">
        <v>62.76</v>
      </c>
      <c r="AA67" s="202">
        <v>0</v>
      </c>
      <c r="AB67" s="202">
        <v>0</v>
      </c>
      <c r="AC67" s="202">
        <v>14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41.02</v>
      </c>
      <c r="AJ67" s="202">
        <v>0</v>
      </c>
      <c r="AK67" s="202">
        <v>75.91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37.5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88</v>
      </c>
      <c r="L68" s="202">
        <v>68.56</v>
      </c>
      <c r="M68" s="202">
        <v>26.07</v>
      </c>
      <c r="N68" s="202">
        <v>24.14</v>
      </c>
      <c r="O68" s="202">
        <v>28.97</v>
      </c>
      <c r="P68" s="202">
        <v>7.72</v>
      </c>
      <c r="Q68" s="202">
        <v>2.59</v>
      </c>
      <c r="R68" s="202">
        <v>5.53</v>
      </c>
      <c r="S68" s="202">
        <v>3.44</v>
      </c>
      <c r="T68" s="202">
        <v>0</v>
      </c>
      <c r="U68" s="202">
        <v>59.97</v>
      </c>
      <c r="V68" s="202">
        <v>0</v>
      </c>
      <c r="W68" s="202">
        <v>4.75</v>
      </c>
      <c r="X68" s="202">
        <v>14.48</v>
      </c>
      <c r="Y68" s="202">
        <v>0</v>
      </c>
      <c r="Z68" s="202">
        <v>62.76</v>
      </c>
      <c r="AA68" s="202">
        <v>0</v>
      </c>
      <c r="AB68" s="202">
        <v>0</v>
      </c>
      <c r="AC68" s="202">
        <v>14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41.02</v>
      </c>
      <c r="AJ68" s="202">
        <v>0</v>
      </c>
      <c r="AK68" s="202">
        <v>75.91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37.5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88</v>
      </c>
      <c r="L69" s="202">
        <v>68.56</v>
      </c>
      <c r="M69" s="202">
        <v>49.53</v>
      </c>
      <c r="N69" s="202">
        <v>50.09</v>
      </c>
      <c r="O69" s="202">
        <v>70.77</v>
      </c>
      <c r="P69" s="202">
        <v>26.04</v>
      </c>
      <c r="Q69" s="202">
        <v>2.59</v>
      </c>
      <c r="R69" s="202">
        <v>5.53</v>
      </c>
      <c r="S69" s="202">
        <v>3.44</v>
      </c>
      <c r="T69" s="202">
        <v>0</v>
      </c>
      <c r="U69" s="202">
        <v>59.97</v>
      </c>
      <c r="V69" s="202">
        <v>0</v>
      </c>
      <c r="W69" s="202">
        <v>4.75</v>
      </c>
      <c r="X69" s="202">
        <v>14.48</v>
      </c>
      <c r="Y69" s="202">
        <v>0</v>
      </c>
      <c r="Z69" s="202">
        <v>63.49</v>
      </c>
      <c r="AA69" s="202">
        <v>0</v>
      </c>
      <c r="AB69" s="202">
        <v>0</v>
      </c>
      <c r="AC69" s="202">
        <v>14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41.02</v>
      </c>
      <c r="AJ69" s="202">
        <v>0</v>
      </c>
      <c r="AK69" s="202">
        <v>80.569999999999993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31.61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88</v>
      </c>
      <c r="L70" s="202">
        <v>68.56</v>
      </c>
      <c r="M70" s="202">
        <v>49.53</v>
      </c>
      <c r="N70" s="202">
        <v>50.09</v>
      </c>
      <c r="O70" s="202">
        <v>70.77</v>
      </c>
      <c r="P70" s="202">
        <v>26.04</v>
      </c>
      <c r="Q70" s="202">
        <v>2.59</v>
      </c>
      <c r="R70" s="202">
        <v>5.53</v>
      </c>
      <c r="S70" s="202">
        <v>3.44</v>
      </c>
      <c r="T70" s="202">
        <v>0</v>
      </c>
      <c r="U70" s="202">
        <v>59.97</v>
      </c>
      <c r="V70" s="202">
        <v>0</v>
      </c>
      <c r="W70" s="202">
        <v>4.75</v>
      </c>
      <c r="X70" s="202">
        <v>14.48</v>
      </c>
      <c r="Y70" s="202">
        <v>0</v>
      </c>
      <c r="Z70" s="202">
        <v>63.49</v>
      </c>
      <c r="AA70" s="202">
        <v>0</v>
      </c>
      <c r="AB70" s="202">
        <v>0</v>
      </c>
      <c r="AC70" s="202">
        <v>14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41.02</v>
      </c>
      <c r="AJ70" s="202">
        <v>0</v>
      </c>
      <c r="AK70" s="202">
        <v>80.569999999999993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26.77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88</v>
      </c>
      <c r="L71" s="202">
        <v>70.27</v>
      </c>
      <c r="M71" s="202">
        <v>52.87</v>
      </c>
      <c r="N71" s="202">
        <v>50.09</v>
      </c>
      <c r="O71" s="202">
        <v>70.77</v>
      </c>
      <c r="P71" s="202">
        <v>26.19</v>
      </c>
      <c r="Q71" s="202">
        <v>4.21</v>
      </c>
      <c r="R71" s="202">
        <v>9.01</v>
      </c>
      <c r="S71" s="202">
        <v>5.23</v>
      </c>
      <c r="T71" s="202">
        <v>0</v>
      </c>
      <c r="U71" s="202">
        <v>59.97</v>
      </c>
      <c r="V71" s="202">
        <v>2.7</v>
      </c>
      <c r="W71" s="202">
        <v>4.75</v>
      </c>
      <c r="X71" s="202">
        <v>14.48</v>
      </c>
      <c r="Y71" s="202">
        <v>0</v>
      </c>
      <c r="Z71" s="202">
        <v>63.49</v>
      </c>
      <c r="AA71" s="202">
        <v>0</v>
      </c>
      <c r="AB71" s="202">
        <v>0</v>
      </c>
      <c r="AC71" s="202">
        <v>14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41.02</v>
      </c>
      <c r="AJ71" s="202">
        <v>0</v>
      </c>
      <c r="AK71" s="202">
        <v>80.569999999999993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22.9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88</v>
      </c>
      <c r="L72" s="202">
        <v>70.27</v>
      </c>
      <c r="M72" s="202">
        <v>52.87</v>
      </c>
      <c r="N72" s="202">
        <v>50.09</v>
      </c>
      <c r="O72" s="202">
        <v>70.77</v>
      </c>
      <c r="P72" s="202">
        <v>26.19</v>
      </c>
      <c r="Q72" s="202">
        <v>4.21</v>
      </c>
      <c r="R72" s="202">
        <v>9.01</v>
      </c>
      <c r="S72" s="202">
        <v>5.23</v>
      </c>
      <c r="T72" s="202">
        <v>0</v>
      </c>
      <c r="U72" s="202">
        <v>59.97</v>
      </c>
      <c r="V72" s="202">
        <v>2.7</v>
      </c>
      <c r="W72" s="202">
        <v>4.75</v>
      </c>
      <c r="X72" s="202">
        <v>14.48</v>
      </c>
      <c r="Y72" s="202">
        <v>0</v>
      </c>
      <c r="Z72" s="202">
        <v>63.49</v>
      </c>
      <c r="AA72" s="202">
        <v>0</v>
      </c>
      <c r="AB72" s="202">
        <v>0</v>
      </c>
      <c r="AC72" s="202">
        <v>14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41.02</v>
      </c>
      <c r="AJ72" s="202">
        <v>0</v>
      </c>
      <c r="AK72" s="202">
        <v>80.569999999999993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20.8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88</v>
      </c>
      <c r="L73" s="202">
        <v>70.31</v>
      </c>
      <c r="M73" s="202">
        <v>49.53</v>
      </c>
      <c r="N73" s="202">
        <v>50.09</v>
      </c>
      <c r="O73" s="202">
        <v>70.77</v>
      </c>
      <c r="P73" s="202">
        <v>26.19</v>
      </c>
      <c r="Q73" s="202">
        <v>3.7</v>
      </c>
      <c r="R73" s="202">
        <v>9.1</v>
      </c>
      <c r="S73" s="202">
        <v>5.3</v>
      </c>
      <c r="T73" s="202">
        <v>0</v>
      </c>
      <c r="U73" s="202">
        <v>59.97</v>
      </c>
      <c r="V73" s="202">
        <v>0</v>
      </c>
      <c r="W73" s="202">
        <v>4.83</v>
      </c>
      <c r="X73" s="202">
        <v>14.48</v>
      </c>
      <c r="Y73" s="202">
        <v>0</v>
      </c>
      <c r="Z73" s="202">
        <v>81.319999999999993</v>
      </c>
      <c r="AA73" s="202">
        <v>0</v>
      </c>
      <c r="AB73" s="202">
        <v>0</v>
      </c>
      <c r="AC73" s="202">
        <v>14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41.02</v>
      </c>
      <c r="AJ73" s="202">
        <v>0</v>
      </c>
      <c r="AK73" s="202">
        <v>80.569999999999993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15.31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88</v>
      </c>
      <c r="L74" s="202">
        <v>70.31</v>
      </c>
      <c r="M74" s="202">
        <v>49.53</v>
      </c>
      <c r="N74" s="202">
        <v>50.09</v>
      </c>
      <c r="O74" s="202">
        <v>70.77</v>
      </c>
      <c r="P74" s="202">
        <v>26.19</v>
      </c>
      <c r="Q74" s="202">
        <v>3.7</v>
      </c>
      <c r="R74" s="202">
        <v>9.1</v>
      </c>
      <c r="S74" s="202">
        <v>5.3</v>
      </c>
      <c r="T74" s="202">
        <v>0</v>
      </c>
      <c r="U74" s="202">
        <v>59.97</v>
      </c>
      <c r="V74" s="202">
        <v>0</v>
      </c>
      <c r="W74" s="202">
        <v>4.83</v>
      </c>
      <c r="X74" s="202">
        <v>14.48</v>
      </c>
      <c r="Y74" s="202">
        <v>0</v>
      </c>
      <c r="Z74" s="202">
        <v>81.319999999999993</v>
      </c>
      <c r="AA74" s="202">
        <v>0</v>
      </c>
      <c r="AB74" s="202">
        <v>0</v>
      </c>
      <c r="AC74" s="202">
        <v>14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41.02</v>
      </c>
      <c r="AJ74" s="202">
        <v>0</v>
      </c>
      <c r="AK74" s="202">
        <v>80.569999999999993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7.92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88</v>
      </c>
      <c r="L75" s="202">
        <v>70.14</v>
      </c>
      <c r="M75" s="202">
        <v>49.53</v>
      </c>
      <c r="N75" s="202">
        <v>50.09</v>
      </c>
      <c r="O75" s="202">
        <v>70.77</v>
      </c>
      <c r="P75" s="202">
        <v>26.19</v>
      </c>
      <c r="Q75" s="202">
        <v>3.77</v>
      </c>
      <c r="R75" s="202">
        <v>9.0500000000000007</v>
      </c>
      <c r="S75" s="202">
        <v>5.29</v>
      </c>
      <c r="T75" s="202">
        <v>0</v>
      </c>
      <c r="U75" s="202">
        <v>59.97</v>
      </c>
      <c r="V75" s="202">
        <v>0</v>
      </c>
      <c r="W75" s="202">
        <v>4.83</v>
      </c>
      <c r="X75" s="202">
        <v>14.48</v>
      </c>
      <c r="Y75" s="202">
        <v>0</v>
      </c>
      <c r="Z75" s="202">
        <v>81.319999999999993</v>
      </c>
      <c r="AA75" s="202">
        <v>0</v>
      </c>
      <c r="AB75" s="202">
        <v>0</v>
      </c>
      <c r="AC75" s="202">
        <v>14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41.02</v>
      </c>
      <c r="AJ75" s="202">
        <v>0</v>
      </c>
      <c r="AK75" s="202">
        <v>75.84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88</v>
      </c>
      <c r="L76" s="202">
        <v>70.14</v>
      </c>
      <c r="M76" s="202">
        <v>49.53</v>
      </c>
      <c r="N76" s="202">
        <v>50.09</v>
      </c>
      <c r="O76" s="202">
        <v>70.77</v>
      </c>
      <c r="P76" s="202">
        <v>26.19</v>
      </c>
      <c r="Q76" s="202">
        <v>3.77</v>
      </c>
      <c r="R76" s="202">
        <v>9.0500000000000007</v>
      </c>
      <c r="S76" s="202">
        <v>5.29</v>
      </c>
      <c r="T76" s="202">
        <v>0</v>
      </c>
      <c r="U76" s="202">
        <v>59.97</v>
      </c>
      <c r="V76" s="202">
        <v>0</v>
      </c>
      <c r="W76" s="202">
        <v>4.83</v>
      </c>
      <c r="X76" s="202">
        <v>14.48</v>
      </c>
      <c r="Y76" s="202">
        <v>0</v>
      </c>
      <c r="Z76" s="202">
        <v>81.319999999999993</v>
      </c>
      <c r="AA76" s="202">
        <v>0</v>
      </c>
      <c r="AB76" s="202">
        <v>0</v>
      </c>
      <c r="AC76" s="202">
        <v>14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41.02</v>
      </c>
      <c r="AJ76" s="202">
        <v>0</v>
      </c>
      <c r="AK76" s="202">
        <v>75.84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88</v>
      </c>
      <c r="L77" s="202">
        <v>70.12</v>
      </c>
      <c r="M77" s="202">
        <v>49.53</v>
      </c>
      <c r="N77" s="202">
        <v>50.09</v>
      </c>
      <c r="O77" s="202">
        <v>70.77</v>
      </c>
      <c r="P77" s="202">
        <v>26.19</v>
      </c>
      <c r="Q77" s="202">
        <v>0</v>
      </c>
      <c r="R77" s="202">
        <v>8.68</v>
      </c>
      <c r="S77" s="202">
        <v>5.28</v>
      </c>
      <c r="T77" s="202">
        <v>0</v>
      </c>
      <c r="U77" s="202">
        <v>59.97</v>
      </c>
      <c r="V77" s="202">
        <v>0</v>
      </c>
      <c r="W77" s="202">
        <v>4.83</v>
      </c>
      <c r="X77" s="202">
        <v>14.48</v>
      </c>
      <c r="Y77" s="202">
        <v>0</v>
      </c>
      <c r="Z77" s="202">
        <v>62.76</v>
      </c>
      <c r="AA77" s="202">
        <v>0</v>
      </c>
      <c r="AB77" s="202">
        <v>0</v>
      </c>
      <c r="AC77" s="202">
        <v>14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41.02</v>
      </c>
      <c r="AJ77" s="202">
        <v>0</v>
      </c>
      <c r="AK77" s="202">
        <v>75.84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88</v>
      </c>
      <c r="L78" s="202">
        <v>69.819999999999993</v>
      </c>
      <c r="M78" s="202">
        <v>49.53</v>
      </c>
      <c r="N78" s="202">
        <v>50.09</v>
      </c>
      <c r="O78" s="202">
        <v>70.77</v>
      </c>
      <c r="P78" s="202">
        <v>26.19</v>
      </c>
      <c r="Q78" s="202">
        <v>0</v>
      </c>
      <c r="R78" s="202">
        <v>1.77</v>
      </c>
      <c r="S78" s="202">
        <v>0.5</v>
      </c>
      <c r="T78" s="202">
        <v>0</v>
      </c>
      <c r="U78" s="202">
        <v>59.97</v>
      </c>
      <c r="V78" s="202">
        <v>0</v>
      </c>
      <c r="W78" s="202">
        <v>4.83</v>
      </c>
      <c r="X78" s="202">
        <v>14.48</v>
      </c>
      <c r="Y78" s="202">
        <v>0</v>
      </c>
      <c r="Z78" s="202">
        <v>62.76</v>
      </c>
      <c r="AA78" s="202">
        <v>0</v>
      </c>
      <c r="AB78" s="202">
        <v>0</v>
      </c>
      <c r="AC78" s="202">
        <v>10.18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41</v>
      </c>
      <c r="AJ78" s="202">
        <v>0</v>
      </c>
      <c r="AK78" s="202">
        <v>75.84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87.6</v>
      </c>
      <c r="L79" s="202">
        <v>69.66</v>
      </c>
      <c r="M79" s="202">
        <v>53.55</v>
      </c>
      <c r="N79" s="202">
        <v>50.09</v>
      </c>
      <c r="O79" s="202">
        <v>70.77</v>
      </c>
      <c r="P79" s="202">
        <v>26.19</v>
      </c>
      <c r="Q79" s="202">
        <v>0</v>
      </c>
      <c r="R79" s="202">
        <v>0</v>
      </c>
      <c r="S79" s="202">
        <v>0</v>
      </c>
      <c r="T79" s="202">
        <v>0</v>
      </c>
      <c r="U79" s="202">
        <v>59.97</v>
      </c>
      <c r="V79" s="202">
        <v>0</v>
      </c>
      <c r="W79" s="202">
        <v>4.83</v>
      </c>
      <c r="X79" s="202">
        <v>14.48</v>
      </c>
      <c r="Y79" s="202">
        <v>0</v>
      </c>
      <c r="Z79" s="202">
        <v>118.03</v>
      </c>
      <c r="AA79" s="202">
        <v>0</v>
      </c>
      <c r="AB79" s="202">
        <v>0</v>
      </c>
      <c r="AC79" s="202">
        <v>10.18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41</v>
      </c>
      <c r="AJ79" s="202">
        <v>0</v>
      </c>
      <c r="AK79" s="202">
        <v>75.84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87.59</v>
      </c>
      <c r="L80" s="202">
        <v>69.66</v>
      </c>
      <c r="M80" s="202">
        <v>53.55</v>
      </c>
      <c r="N80" s="202">
        <v>50.09</v>
      </c>
      <c r="O80" s="202">
        <v>70.77</v>
      </c>
      <c r="P80" s="202">
        <v>26.19</v>
      </c>
      <c r="Q80" s="202">
        <v>0</v>
      </c>
      <c r="R80" s="202">
        <v>0</v>
      </c>
      <c r="S80" s="202">
        <v>0</v>
      </c>
      <c r="T80" s="202">
        <v>0</v>
      </c>
      <c r="U80" s="202">
        <v>59.97</v>
      </c>
      <c r="V80" s="202">
        <v>0</v>
      </c>
      <c r="W80" s="202">
        <v>4.83</v>
      </c>
      <c r="X80" s="202">
        <v>14.48</v>
      </c>
      <c r="Y80" s="202">
        <v>0</v>
      </c>
      <c r="Z80" s="202">
        <v>118.03</v>
      </c>
      <c r="AA80" s="202">
        <v>0</v>
      </c>
      <c r="AB80" s="202">
        <v>0</v>
      </c>
      <c r="AC80" s="202">
        <v>10.18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41</v>
      </c>
      <c r="AJ80" s="202">
        <v>0</v>
      </c>
      <c r="AK80" s="202">
        <v>75.84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87.6</v>
      </c>
      <c r="L81" s="202">
        <v>69.66</v>
      </c>
      <c r="M81" s="202">
        <v>53.55</v>
      </c>
      <c r="N81" s="202">
        <v>50.09</v>
      </c>
      <c r="O81" s="202">
        <v>70.77</v>
      </c>
      <c r="P81" s="202">
        <v>26.19</v>
      </c>
      <c r="Q81" s="202">
        <v>0</v>
      </c>
      <c r="R81" s="202">
        <v>0</v>
      </c>
      <c r="S81" s="202">
        <v>0</v>
      </c>
      <c r="T81" s="202">
        <v>0</v>
      </c>
      <c r="U81" s="202">
        <v>59.97</v>
      </c>
      <c r="V81" s="202">
        <v>0</v>
      </c>
      <c r="W81" s="202">
        <v>4.92</v>
      </c>
      <c r="X81" s="202">
        <v>14.48</v>
      </c>
      <c r="Y81" s="202">
        <v>0</v>
      </c>
      <c r="Z81" s="202">
        <v>118.03</v>
      </c>
      <c r="AA81" s="202">
        <v>0</v>
      </c>
      <c r="AB81" s="202">
        <v>0</v>
      </c>
      <c r="AC81" s="202">
        <v>10.18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41</v>
      </c>
      <c r="AJ81" s="202">
        <v>0</v>
      </c>
      <c r="AK81" s="202">
        <v>75.84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87.59</v>
      </c>
      <c r="L82" s="202">
        <v>69.66</v>
      </c>
      <c r="M82" s="202">
        <v>53.55</v>
      </c>
      <c r="N82" s="202">
        <v>50.09</v>
      </c>
      <c r="O82" s="202">
        <v>70.77</v>
      </c>
      <c r="P82" s="202">
        <v>26.19</v>
      </c>
      <c r="Q82" s="202">
        <v>0</v>
      </c>
      <c r="R82" s="202">
        <v>0</v>
      </c>
      <c r="S82" s="202">
        <v>0</v>
      </c>
      <c r="T82" s="202">
        <v>0</v>
      </c>
      <c r="U82" s="202">
        <v>59.97</v>
      </c>
      <c r="V82" s="202">
        <v>0</v>
      </c>
      <c r="W82" s="202">
        <v>4.92</v>
      </c>
      <c r="X82" s="202">
        <v>14.48</v>
      </c>
      <c r="Y82" s="202">
        <v>0</v>
      </c>
      <c r="Z82" s="202">
        <v>118.03</v>
      </c>
      <c r="AA82" s="202">
        <v>0</v>
      </c>
      <c r="AB82" s="202">
        <v>0</v>
      </c>
      <c r="AC82" s="202">
        <v>14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41.02</v>
      </c>
      <c r="AJ82" s="202">
        <v>0</v>
      </c>
      <c r="AK82" s="202">
        <v>75.84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88</v>
      </c>
      <c r="L83" s="202">
        <v>69.66</v>
      </c>
      <c r="M83" s="202">
        <v>53.55</v>
      </c>
      <c r="N83" s="202">
        <v>50.09</v>
      </c>
      <c r="O83" s="202">
        <v>70.77</v>
      </c>
      <c r="P83" s="202">
        <v>26.19</v>
      </c>
      <c r="Q83" s="202">
        <v>0</v>
      </c>
      <c r="R83" s="202">
        <v>0</v>
      </c>
      <c r="S83" s="202">
        <v>0</v>
      </c>
      <c r="T83" s="202">
        <v>0</v>
      </c>
      <c r="U83" s="202">
        <v>59.97</v>
      </c>
      <c r="V83" s="202">
        <v>0</v>
      </c>
      <c r="W83" s="202">
        <v>18.93</v>
      </c>
      <c r="X83" s="202">
        <v>62.56</v>
      </c>
      <c r="Y83" s="202">
        <v>0</v>
      </c>
      <c r="Z83" s="202">
        <v>118.03</v>
      </c>
      <c r="AA83" s="202">
        <v>0</v>
      </c>
      <c r="AB83" s="202">
        <v>0</v>
      </c>
      <c r="AC83" s="202">
        <v>14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41.02</v>
      </c>
      <c r="AJ83" s="202">
        <v>0</v>
      </c>
      <c r="AK83" s="202">
        <v>75.84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88</v>
      </c>
      <c r="L84" s="202">
        <v>69.66</v>
      </c>
      <c r="M84" s="202">
        <v>53.55</v>
      </c>
      <c r="N84" s="202">
        <v>50.09</v>
      </c>
      <c r="O84" s="202">
        <v>70.77</v>
      </c>
      <c r="P84" s="202">
        <v>26.19</v>
      </c>
      <c r="Q84" s="202">
        <v>0</v>
      </c>
      <c r="R84" s="202">
        <v>0</v>
      </c>
      <c r="S84" s="202">
        <v>0</v>
      </c>
      <c r="T84" s="202">
        <v>0</v>
      </c>
      <c r="U84" s="202">
        <v>59.97</v>
      </c>
      <c r="V84" s="202">
        <v>0</v>
      </c>
      <c r="W84" s="202">
        <v>19.239999999999998</v>
      </c>
      <c r="X84" s="202">
        <v>62.56</v>
      </c>
      <c r="Y84" s="202">
        <v>0</v>
      </c>
      <c r="Z84" s="202">
        <v>118.03</v>
      </c>
      <c r="AA84" s="202">
        <v>0</v>
      </c>
      <c r="AB84" s="202">
        <v>0</v>
      </c>
      <c r="AC84" s="202">
        <v>14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41.02</v>
      </c>
      <c r="AJ84" s="202">
        <v>0</v>
      </c>
      <c r="AK84" s="202">
        <v>75.84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88</v>
      </c>
      <c r="L85" s="202">
        <v>69.66</v>
      </c>
      <c r="M85" s="202">
        <v>53.55</v>
      </c>
      <c r="N85" s="202">
        <v>50.09</v>
      </c>
      <c r="O85" s="202">
        <v>70.77</v>
      </c>
      <c r="P85" s="202">
        <v>26.19</v>
      </c>
      <c r="Q85" s="202">
        <v>0</v>
      </c>
      <c r="R85" s="202">
        <v>0</v>
      </c>
      <c r="S85" s="202">
        <v>0</v>
      </c>
      <c r="T85" s="202">
        <v>0</v>
      </c>
      <c r="U85" s="202">
        <v>59.97</v>
      </c>
      <c r="V85" s="202">
        <v>0</v>
      </c>
      <c r="W85" s="202">
        <v>19.239999999999998</v>
      </c>
      <c r="X85" s="202">
        <v>62.56</v>
      </c>
      <c r="Y85" s="202">
        <v>0</v>
      </c>
      <c r="Z85" s="202">
        <v>118.03</v>
      </c>
      <c r="AA85" s="202">
        <v>0</v>
      </c>
      <c r="AB85" s="202">
        <v>0</v>
      </c>
      <c r="AC85" s="202">
        <v>14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41.02</v>
      </c>
      <c r="AJ85" s="202">
        <v>0</v>
      </c>
      <c r="AK85" s="202">
        <v>75.91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88</v>
      </c>
      <c r="L86" s="202">
        <v>69.66</v>
      </c>
      <c r="M86" s="202">
        <v>53.55</v>
      </c>
      <c r="N86" s="202">
        <v>50.09</v>
      </c>
      <c r="O86" s="202">
        <v>70.77</v>
      </c>
      <c r="P86" s="202">
        <v>26.19</v>
      </c>
      <c r="Q86" s="202">
        <v>0</v>
      </c>
      <c r="R86" s="202">
        <v>0</v>
      </c>
      <c r="S86" s="202">
        <v>0</v>
      </c>
      <c r="T86" s="202">
        <v>0</v>
      </c>
      <c r="U86" s="202">
        <v>59.97</v>
      </c>
      <c r="V86" s="202">
        <v>0</v>
      </c>
      <c r="W86" s="202">
        <v>19.239999999999998</v>
      </c>
      <c r="X86" s="202">
        <v>62.56</v>
      </c>
      <c r="Y86" s="202">
        <v>0</v>
      </c>
      <c r="Z86" s="202">
        <v>118.03</v>
      </c>
      <c r="AA86" s="202">
        <v>0</v>
      </c>
      <c r="AB86" s="202">
        <v>0</v>
      </c>
      <c r="AC86" s="202">
        <v>14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41.02</v>
      </c>
      <c r="AJ86" s="202">
        <v>0</v>
      </c>
      <c r="AK86" s="202">
        <v>75.91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84.97</v>
      </c>
      <c r="L87" s="202">
        <v>68.56</v>
      </c>
      <c r="M87" s="202">
        <v>54.89</v>
      </c>
      <c r="N87" s="202">
        <v>50.09</v>
      </c>
      <c r="O87" s="202">
        <v>70.77</v>
      </c>
      <c r="P87" s="202">
        <v>26.19</v>
      </c>
      <c r="Q87" s="202">
        <v>0</v>
      </c>
      <c r="R87" s="202">
        <v>0</v>
      </c>
      <c r="S87" s="202">
        <v>0</v>
      </c>
      <c r="T87" s="202">
        <v>0</v>
      </c>
      <c r="U87" s="202">
        <v>59.97</v>
      </c>
      <c r="V87" s="202">
        <v>0</v>
      </c>
      <c r="W87" s="202">
        <v>18.79</v>
      </c>
      <c r="X87" s="202">
        <v>62.56</v>
      </c>
      <c r="Y87" s="202">
        <v>0</v>
      </c>
      <c r="Z87" s="202">
        <v>118.02</v>
      </c>
      <c r="AA87" s="202">
        <v>0</v>
      </c>
      <c r="AB87" s="202">
        <v>0</v>
      </c>
      <c r="AC87" s="202">
        <v>14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41.02</v>
      </c>
      <c r="AJ87" s="202">
        <v>0</v>
      </c>
      <c r="AK87" s="202">
        <v>75.91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84.97</v>
      </c>
      <c r="L88" s="202">
        <v>68.56</v>
      </c>
      <c r="M88" s="202">
        <v>54.89</v>
      </c>
      <c r="N88" s="202">
        <v>50.09</v>
      </c>
      <c r="O88" s="202">
        <v>70.77</v>
      </c>
      <c r="P88" s="202">
        <v>26.19</v>
      </c>
      <c r="Q88" s="202">
        <v>0</v>
      </c>
      <c r="R88" s="202">
        <v>0</v>
      </c>
      <c r="S88" s="202">
        <v>0</v>
      </c>
      <c r="T88" s="202">
        <v>0</v>
      </c>
      <c r="U88" s="202">
        <v>59.97</v>
      </c>
      <c r="V88" s="202">
        <v>0</v>
      </c>
      <c r="W88" s="202">
        <v>18.79</v>
      </c>
      <c r="X88" s="202">
        <v>62.56</v>
      </c>
      <c r="Y88" s="202">
        <v>0</v>
      </c>
      <c r="Z88" s="202">
        <v>118.02</v>
      </c>
      <c r="AA88" s="202">
        <v>0</v>
      </c>
      <c r="AB88" s="202">
        <v>0</v>
      </c>
      <c r="AC88" s="202">
        <v>14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41.02</v>
      </c>
      <c r="AJ88" s="202">
        <v>0</v>
      </c>
      <c r="AK88" s="202">
        <v>75.91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84.97</v>
      </c>
      <c r="L89" s="202">
        <v>68.56</v>
      </c>
      <c r="M89" s="202">
        <v>54.89</v>
      </c>
      <c r="N89" s="202">
        <v>50.09</v>
      </c>
      <c r="O89" s="202">
        <v>70.77</v>
      </c>
      <c r="P89" s="202">
        <v>26.19</v>
      </c>
      <c r="Q89" s="202">
        <v>0</v>
      </c>
      <c r="R89" s="202">
        <v>0</v>
      </c>
      <c r="S89" s="202">
        <v>0</v>
      </c>
      <c r="T89" s="202">
        <v>0</v>
      </c>
      <c r="U89" s="202">
        <v>59.97</v>
      </c>
      <c r="V89" s="202">
        <v>0</v>
      </c>
      <c r="W89" s="202">
        <v>18.28</v>
      </c>
      <c r="X89" s="202">
        <v>62.56</v>
      </c>
      <c r="Y89" s="202">
        <v>0</v>
      </c>
      <c r="Z89" s="202">
        <v>118.02</v>
      </c>
      <c r="AA89" s="202">
        <v>0</v>
      </c>
      <c r="AB89" s="202">
        <v>0</v>
      </c>
      <c r="AC89" s="202">
        <v>14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41.02</v>
      </c>
      <c r="AJ89" s="202">
        <v>0</v>
      </c>
      <c r="AK89" s="202">
        <v>75.91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84.97</v>
      </c>
      <c r="L90" s="202">
        <v>68.56</v>
      </c>
      <c r="M90" s="202">
        <v>54.89</v>
      </c>
      <c r="N90" s="202">
        <v>50.09</v>
      </c>
      <c r="O90" s="202">
        <v>70.77</v>
      </c>
      <c r="P90" s="202">
        <v>26.19</v>
      </c>
      <c r="Q90" s="202">
        <v>0</v>
      </c>
      <c r="R90" s="202">
        <v>0</v>
      </c>
      <c r="S90" s="202">
        <v>0</v>
      </c>
      <c r="T90" s="202">
        <v>0</v>
      </c>
      <c r="U90" s="202">
        <v>59.97</v>
      </c>
      <c r="V90" s="202">
        <v>0</v>
      </c>
      <c r="W90" s="202">
        <v>18.28</v>
      </c>
      <c r="X90" s="202">
        <v>62.56</v>
      </c>
      <c r="Y90" s="202">
        <v>0</v>
      </c>
      <c r="Z90" s="202">
        <v>118.02</v>
      </c>
      <c r="AA90" s="202">
        <v>0</v>
      </c>
      <c r="AB90" s="202">
        <v>0</v>
      </c>
      <c r="AC90" s="202">
        <v>14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41.02</v>
      </c>
      <c r="AJ90" s="202">
        <v>0</v>
      </c>
      <c r="AK90" s="202">
        <v>75.91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84.97</v>
      </c>
      <c r="L91" s="202">
        <v>68.56</v>
      </c>
      <c r="M91" s="202">
        <v>54.89</v>
      </c>
      <c r="N91" s="202">
        <v>50.09</v>
      </c>
      <c r="O91" s="202">
        <v>70.77</v>
      </c>
      <c r="P91" s="202">
        <v>26.19</v>
      </c>
      <c r="Q91" s="202">
        <v>0</v>
      </c>
      <c r="R91" s="202">
        <v>0</v>
      </c>
      <c r="S91" s="202">
        <v>0</v>
      </c>
      <c r="T91" s="202">
        <v>0</v>
      </c>
      <c r="U91" s="202">
        <v>59.97</v>
      </c>
      <c r="V91" s="202">
        <v>0</v>
      </c>
      <c r="W91" s="202">
        <v>18.28</v>
      </c>
      <c r="X91" s="202">
        <v>62.56</v>
      </c>
      <c r="Y91" s="202">
        <v>0</v>
      </c>
      <c r="Z91" s="202">
        <v>118.02</v>
      </c>
      <c r="AA91" s="202">
        <v>0</v>
      </c>
      <c r="AB91" s="202">
        <v>0</v>
      </c>
      <c r="AC91" s="202">
        <v>14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41.02</v>
      </c>
      <c r="AJ91" s="202">
        <v>0</v>
      </c>
      <c r="AK91" s="202">
        <v>75.84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84.97</v>
      </c>
      <c r="L92" s="202">
        <v>68.56</v>
      </c>
      <c r="M92" s="202">
        <v>54.89</v>
      </c>
      <c r="N92" s="202">
        <v>50.09</v>
      </c>
      <c r="O92" s="202">
        <v>70.77</v>
      </c>
      <c r="P92" s="202">
        <v>26.19</v>
      </c>
      <c r="Q92" s="202">
        <v>0</v>
      </c>
      <c r="R92" s="202">
        <v>0</v>
      </c>
      <c r="S92" s="202">
        <v>0</v>
      </c>
      <c r="T92" s="202">
        <v>0</v>
      </c>
      <c r="U92" s="202">
        <v>59.97</v>
      </c>
      <c r="V92" s="202">
        <v>0</v>
      </c>
      <c r="W92" s="202">
        <v>18.28</v>
      </c>
      <c r="X92" s="202">
        <v>62.56</v>
      </c>
      <c r="Y92" s="202">
        <v>0</v>
      </c>
      <c r="Z92" s="202">
        <v>118.02</v>
      </c>
      <c r="AA92" s="202">
        <v>0</v>
      </c>
      <c r="AB92" s="202">
        <v>0</v>
      </c>
      <c r="AC92" s="202">
        <v>14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41.02</v>
      </c>
      <c r="AJ92" s="202">
        <v>0</v>
      </c>
      <c r="AK92" s="202">
        <v>75.84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84.97</v>
      </c>
      <c r="L93" s="202">
        <v>68.56</v>
      </c>
      <c r="M93" s="202">
        <v>54.89</v>
      </c>
      <c r="N93" s="202">
        <v>50.09</v>
      </c>
      <c r="O93" s="202">
        <v>70.77</v>
      </c>
      <c r="P93" s="202">
        <v>26.19</v>
      </c>
      <c r="Q93" s="202">
        <v>0</v>
      </c>
      <c r="R93" s="202">
        <v>0</v>
      </c>
      <c r="S93" s="202">
        <v>0</v>
      </c>
      <c r="T93" s="202">
        <v>0</v>
      </c>
      <c r="U93" s="202">
        <v>59.97</v>
      </c>
      <c r="V93" s="202">
        <v>0</v>
      </c>
      <c r="W93" s="202">
        <v>18.28</v>
      </c>
      <c r="X93" s="202">
        <v>62.56</v>
      </c>
      <c r="Y93" s="202">
        <v>0</v>
      </c>
      <c r="Z93" s="202">
        <v>118.02</v>
      </c>
      <c r="AA93" s="202">
        <v>0</v>
      </c>
      <c r="AB93" s="202">
        <v>0</v>
      </c>
      <c r="AC93" s="202">
        <v>14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41.02</v>
      </c>
      <c r="AJ93" s="202">
        <v>0</v>
      </c>
      <c r="AK93" s="202">
        <v>75.84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84.97</v>
      </c>
      <c r="L94" s="202">
        <v>68.56</v>
      </c>
      <c r="M94" s="202">
        <v>54.89</v>
      </c>
      <c r="N94" s="202">
        <v>50.09</v>
      </c>
      <c r="O94" s="202">
        <v>70.77</v>
      </c>
      <c r="P94" s="202">
        <v>26.19</v>
      </c>
      <c r="Q94" s="202">
        <v>0</v>
      </c>
      <c r="R94" s="202">
        <v>0</v>
      </c>
      <c r="S94" s="202">
        <v>0</v>
      </c>
      <c r="T94" s="202">
        <v>0</v>
      </c>
      <c r="U94" s="202">
        <v>59.97</v>
      </c>
      <c r="V94" s="202">
        <v>0</v>
      </c>
      <c r="W94" s="202">
        <v>18.28</v>
      </c>
      <c r="X94" s="202">
        <v>62.56</v>
      </c>
      <c r="Y94" s="202">
        <v>0</v>
      </c>
      <c r="Z94" s="202">
        <v>118.02</v>
      </c>
      <c r="AA94" s="202">
        <v>0</v>
      </c>
      <c r="AB94" s="202">
        <v>0</v>
      </c>
      <c r="AC94" s="202">
        <v>10.18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41</v>
      </c>
      <c r="AJ94" s="202">
        <v>0</v>
      </c>
      <c r="AK94" s="202">
        <v>76.569999999999993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84.97</v>
      </c>
      <c r="L95" s="202">
        <v>68.56</v>
      </c>
      <c r="M95" s="202">
        <v>54.89</v>
      </c>
      <c r="N95" s="202">
        <v>50.09</v>
      </c>
      <c r="O95" s="202">
        <v>70.77</v>
      </c>
      <c r="P95" s="202">
        <v>26.19</v>
      </c>
      <c r="Q95" s="202">
        <v>0</v>
      </c>
      <c r="R95" s="202">
        <v>0</v>
      </c>
      <c r="S95" s="202">
        <v>0</v>
      </c>
      <c r="T95" s="202">
        <v>0</v>
      </c>
      <c r="U95" s="202">
        <v>59.97</v>
      </c>
      <c r="V95" s="202">
        <v>0</v>
      </c>
      <c r="W95" s="202">
        <v>18.28</v>
      </c>
      <c r="X95" s="202">
        <v>62.56</v>
      </c>
      <c r="Y95" s="202">
        <v>0</v>
      </c>
      <c r="Z95" s="202">
        <v>118.02</v>
      </c>
      <c r="AA95" s="202">
        <v>0</v>
      </c>
      <c r="AB95" s="202">
        <v>0</v>
      </c>
      <c r="AC95" s="202">
        <v>14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41.02</v>
      </c>
      <c r="AJ95" s="202">
        <v>0</v>
      </c>
      <c r="AK95" s="202">
        <v>76.569999999999993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84.97</v>
      </c>
      <c r="L96" s="202">
        <v>68.56</v>
      </c>
      <c r="M96" s="202">
        <v>54.89</v>
      </c>
      <c r="N96" s="202">
        <v>50.09</v>
      </c>
      <c r="O96" s="202">
        <v>70.77</v>
      </c>
      <c r="P96" s="202">
        <v>26.19</v>
      </c>
      <c r="Q96" s="202">
        <v>0</v>
      </c>
      <c r="R96" s="202">
        <v>0</v>
      </c>
      <c r="S96" s="202">
        <v>0</v>
      </c>
      <c r="T96" s="202">
        <v>0</v>
      </c>
      <c r="U96" s="202">
        <v>59.97</v>
      </c>
      <c r="V96" s="202">
        <v>0</v>
      </c>
      <c r="W96" s="202">
        <v>18.28</v>
      </c>
      <c r="X96" s="202">
        <v>62.56</v>
      </c>
      <c r="Y96" s="202">
        <v>0</v>
      </c>
      <c r="Z96" s="202">
        <v>118.02</v>
      </c>
      <c r="AA96" s="202">
        <v>0</v>
      </c>
      <c r="AB96" s="202">
        <v>0</v>
      </c>
      <c r="AC96" s="202">
        <v>14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41.02</v>
      </c>
      <c r="AJ96" s="202">
        <v>0</v>
      </c>
      <c r="AK96" s="202">
        <v>76.569999999999993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84.97</v>
      </c>
      <c r="L97" s="202">
        <v>68.56</v>
      </c>
      <c r="M97" s="202">
        <v>54.89</v>
      </c>
      <c r="N97" s="202">
        <v>50.09</v>
      </c>
      <c r="O97" s="202">
        <v>70.77</v>
      </c>
      <c r="P97" s="202">
        <v>26.19</v>
      </c>
      <c r="Q97" s="202">
        <v>0</v>
      </c>
      <c r="R97" s="202">
        <v>0</v>
      </c>
      <c r="S97" s="202">
        <v>0</v>
      </c>
      <c r="T97" s="202">
        <v>0</v>
      </c>
      <c r="U97" s="202">
        <v>59.97</v>
      </c>
      <c r="V97" s="202">
        <v>0</v>
      </c>
      <c r="W97" s="202">
        <v>18.28</v>
      </c>
      <c r="X97" s="202">
        <v>62.56</v>
      </c>
      <c r="Y97" s="202">
        <v>0</v>
      </c>
      <c r="Z97" s="202">
        <v>118.02</v>
      </c>
      <c r="AA97" s="202">
        <v>0</v>
      </c>
      <c r="AB97" s="202">
        <v>0</v>
      </c>
      <c r="AC97" s="202">
        <v>14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41.02</v>
      </c>
      <c r="AJ97" s="202">
        <v>0</v>
      </c>
      <c r="AK97" s="202">
        <v>75.84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84.97</v>
      </c>
      <c r="L98" s="202">
        <v>68.56</v>
      </c>
      <c r="M98" s="202">
        <v>54.89</v>
      </c>
      <c r="N98" s="202">
        <v>50.09</v>
      </c>
      <c r="O98" s="202">
        <v>70.77</v>
      </c>
      <c r="P98" s="202">
        <v>26.19</v>
      </c>
      <c r="Q98" s="202">
        <v>0</v>
      </c>
      <c r="R98" s="202">
        <v>0</v>
      </c>
      <c r="S98" s="202">
        <v>0</v>
      </c>
      <c r="T98" s="202">
        <v>0</v>
      </c>
      <c r="U98" s="202">
        <v>59.97</v>
      </c>
      <c r="V98" s="202">
        <v>0</v>
      </c>
      <c r="W98" s="202">
        <v>18.28</v>
      </c>
      <c r="X98" s="202">
        <v>62.56</v>
      </c>
      <c r="Y98" s="202">
        <v>0</v>
      </c>
      <c r="Z98" s="202">
        <v>118.02</v>
      </c>
      <c r="AA98" s="202">
        <v>0</v>
      </c>
      <c r="AB98" s="202">
        <v>0</v>
      </c>
      <c r="AC98" s="202">
        <v>14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41.02</v>
      </c>
      <c r="AJ98" s="202">
        <v>0</v>
      </c>
      <c r="AK98" s="202">
        <v>75.84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2.9542149999999978</v>
      </c>
      <c r="L99">
        <f t="shared" si="0"/>
        <v>2.4115850000000014</v>
      </c>
      <c r="M99">
        <f t="shared" si="0"/>
        <v>1.1910500000000026</v>
      </c>
      <c r="N99">
        <f t="shared" si="0"/>
        <v>1.1762100000000013</v>
      </c>
      <c r="O99">
        <f t="shared" si="0"/>
        <v>1.6566800000000039</v>
      </c>
      <c r="P99">
        <f t="shared" si="0"/>
        <v>0.60185500000000025</v>
      </c>
      <c r="Q99">
        <f t="shared" si="0"/>
        <v>0.15016500000000008</v>
      </c>
      <c r="R99">
        <f t="shared" si="0"/>
        <v>0.2972725</v>
      </c>
      <c r="S99">
        <f t="shared" si="0"/>
        <v>0.18429000000000026</v>
      </c>
      <c r="T99">
        <f t="shared" si="0"/>
        <v>0</v>
      </c>
      <c r="U99">
        <f t="shared" si="0"/>
        <v>1.4392800000000001</v>
      </c>
      <c r="V99">
        <f t="shared" si="0"/>
        <v>0.13335500000000014</v>
      </c>
      <c r="W99">
        <f t="shared" si="0"/>
        <v>0.38810749999999961</v>
      </c>
      <c r="X99">
        <f t="shared" si="0"/>
        <v>1.2853800000000006</v>
      </c>
      <c r="Y99">
        <f t="shared" si="0"/>
        <v>0</v>
      </c>
      <c r="Z99">
        <f t="shared" si="0"/>
        <v>2.6583800000000051</v>
      </c>
      <c r="AA99">
        <f t="shared" si="0"/>
        <v>0</v>
      </c>
      <c r="AB99">
        <f t="shared" si="0"/>
        <v>0</v>
      </c>
      <c r="AC99">
        <f t="shared" si="0"/>
        <v>0.28996999999999989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0.98425499999999977</v>
      </c>
      <c r="AJ99">
        <f t="shared" si="0"/>
        <v>0</v>
      </c>
      <c r="AK99">
        <f t="shared" si="0"/>
        <v>2.1372224999999987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0.40361000000000002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50.01</v>
      </c>
      <c r="L3" s="202">
        <v>63.01</v>
      </c>
      <c r="M3" s="202">
        <v>0</v>
      </c>
      <c r="N3" s="202">
        <v>28.97</v>
      </c>
      <c r="O3" s="202">
        <v>48.64</v>
      </c>
      <c r="P3" s="202">
        <v>63.17</v>
      </c>
      <c r="Q3" s="202">
        <v>5.35</v>
      </c>
      <c r="R3" s="202">
        <v>10.4</v>
      </c>
      <c r="S3" s="202">
        <v>6.47</v>
      </c>
      <c r="T3" s="202">
        <v>0</v>
      </c>
      <c r="U3" s="202">
        <v>282.36</v>
      </c>
      <c r="V3" s="202">
        <v>5.09</v>
      </c>
      <c r="W3" s="202">
        <v>10.79</v>
      </c>
      <c r="X3" s="202">
        <v>36.18</v>
      </c>
      <c r="Y3" s="202">
        <v>0</v>
      </c>
      <c r="Z3" s="202">
        <v>68.25</v>
      </c>
      <c r="AA3" s="202">
        <v>0</v>
      </c>
      <c r="AB3" s="202">
        <v>0</v>
      </c>
      <c r="AC3" s="202">
        <v>13.5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30.05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50.01</v>
      </c>
      <c r="L4" s="202">
        <v>63.01</v>
      </c>
      <c r="M4" s="202">
        <v>0</v>
      </c>
      <c r="N4" s="202">
        <v>28.97</v>
      </c>
      <c r="O4" s="202">
        <v>48.64</v>
      </c>
      <c r="P4" s="202">
        <v>63.17</v>
      </c>
      <c r="Q4" s="202">
        <v>5.35</v>
      </c>
      <c r="R4" s="202">
        <v>10.4</v>
      </c>
      <c r="S4" s="202">
        <v>6.47</v>
      </c>
      <c r="T4" s="202">
        <v>0</v>
      </c>
      <c r="U4" s="202">
        <v>282.36</v>
      </c>
      <c r="V4" s="202">
        <v>5.09</v>
      </c>
      <c r="W4" s="202">
        <v>10.79</v>
      </c>
      <c r="X4" s="202">
        <v>36.18</v>
      </c>
      <c r="Y4" s="202">
        <v>0</v>
      </c>
      <c r="Z4" s="202">
        <v>68.25</v>
      </c>
      <c r="AA4" s="202">
        <v>0</v>
      </c>
      <c r="AB4" s="202">
        <v>0</v>
      </c>
      <c r="AC4" s="202">
        <v>13.5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30.05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50.01</v>
      </c>
      <c r="L5" s="202">
        <v>63.01</v>
      </c>
      <c r="M5" s="202">
        <v>0</v>
      </c>
      <c r="N5" s="202">
        <v>28.97</v>
      </c>
      <c r="O5" s="202">
        <v>48.64</v>
      </c>
      <c r="P5" s="202">
        <v>63.17</v>
      </c>
      <c r="Q5" s="202">
        <v>5.35</v>
      </c>
      <c r="R5" s="202">
        <v>10.4</v>
      </c>
      <c r="S5" s="202">
        <v>6.47</v>
      </c>
      <c r="T5" s="202">
        <v>0</v>
      </c>
      <c r="U5" s="202">
        <v>282.36</v>
      </c>
      <c r="V5" s="202">
        <v>5.09</v>
      </c>
      <c r="W5" s="202">
        <v>10.79</v>
      </c>
      <c r="X5" s="202">
        <v>36.18</v>
      </c>
      <c r="Y5" s="202">
        <v>0</v>
      </c>
      <c r="Z5" s="202">
        <v>68.25</v>
      </c>
      <c r="AA5" s="202">
        <v>0</v>
      </c>
      <c r="AB5" s="202">
        <v>0</v>
      </c>
      <c r="AC5" s="202">
        <v>13.5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30.05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50.01</v>
      </c>
      <c r="L6" s="202">
        <v>63.01</v>
      </c>
      <c r="M6" s="202">
        <v>0</v>
      </c>
      <c r="N6" s="202">
        <v>28.97</v>
      </c>
      <c r="O6" s="202">
        <v>48.64</v>
      </c>
      <c r="P6" s="202">
        <v>63.17</v>
      </c>
      <c r="Q6" s="202">
        <v>5.35</v>
      </c>
      <c r="R6" s="202">
        <v>10.4</v>
      </c>
      <c r="S6" s="202">
        <v>6.47</v>
      </c>
      <c r="T6" s="202">
        <v>0</v>
      </c>
      <c r="U6" s="202">
        <v>282.36</v>
      </c>
      <c r="V6" s="202">
        <v>5.09</v>
      </c>
      <c r="W6" s="202">
        <v>10.79</v>
      </c>
      <c r="X6" s="202">
        <v>36.18</v>
      </c>
      <c r="Y6" s="202">
        <v>0</v>
      </c>
      <c r="Z6" s="202">
        <v>68.25</v>
      </c>
      <c r="AA6" s="202">
        <v>0</v>
      </c>
      <c r="AB6" s="202">
        <v>0</v>
      </c>
      <c r="AC6" s="202">
        <v>13.5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30.05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50.01</v>
      </c>
      <c r="L7" s="202">
        <v>63.01</v>
      </c>
      <c r="M7" s="202">
        <v>0</v>
      </c>
      <c r="N7" s="202">
        <v>28.97</v>
      </c>
      <c r="O7" s="202">
        <v>48.64</v>
      </c>
      <c r="P7" s="202">
        <v>63.17</v>
      </c>
      <c r="Q7" s="202">
        <v>5.35</v>
      </c>
      <c r="R7" s="202">
        <v>10.4</v>
      </c>
      <c r="S7" s="202">
        <v>6.47</v>
      </c>
      <c r="T7" s="202">
        <v>0</v>
      </c>
      <c r="U7" s="202">
        <v>282.36</v>
      </c>
      <c r="V7" s="202">
        <v>5.09</v>
      </c>
      <c r="W7" s="202">
        <v>10.86</v>
      </c>
      <c r="X7" s="202">
        <v>36.18</v>
      </c>
      <c r="Y7" s="202">
        <v>0</v>
      </c>
      <c r="Z7" s="202">
        <v>68.25</v>
      </c>
      <c r="AA7" s="202">
        <v>0</v>
      </c>
      <c r="AB7" s="202">
        <v>0</v>
      </c>
      <c r="AC7" s="202">
        <v>13.5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30.05</v>
      </c>
      <c r="AJ7" s="202">
        <v>0</v>
      </c>
      <c r="AK7" s="202">
        <v>49.92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50.01</v>
      </c>
      <c r="L8" s="202">
        <v>63.01</v>
      </c>
      <c r="M8" s="202">
        <v>0</v>
      </c>
      <c r="N8" s="202">
        <v>28.97</v>
      </c>
      <c r="O8" s="202">
        <v>48.64</v>
      </c>
      <c r="P8" s="202">
        <v>63.17</v>
      </c>
      <c r="Q8" s="202">
        <v>5.35</v>
      </c>
      <c r="R8" s="202">
        <v>10.4</v>
      </c>
      <c r="S8" s="202">
        <v>6.47</v>
      </c>
      <c r="T8" s="202">
        <v>0</v>
      </c>
      <c r="U8" s="202">
        <v>282.36</v>
      </c>
      <c r="V8" s="202">
        <v>5.09</v>
      </c>
      <c r="W8" s="202">
        <v>10.86</v>
      </c>
      <c r="X8" s="202">
        <v>36.18</v>
      </c>
      <c r="Y8" s="202">
        <v>0</v>
      </c>
      <c r="Z8" s="202">
        <v>68.25</v>
      </c>
      <c r="AA8" s="202">
        <v>0</v>
      </c>
      <c r="AB8" s="202">
        <v>0</v>
      </c>
      <c r="AC8" s="202">
        <v>13.5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30.05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50.01</v>
      </c>
      <c r="L9" s="202">
        <v>63.01</v>
      </c>
      <c r="M9" s="202">
        <v>0</v>
      </c>
      <c r="N9" s="202">
        <v>28.97</v>
      </c>
      <c r="O9" s="202">
        <v>48.64</v>
      </c>
      <c r="P9" s="202">
        <v>63.17</v>
      </c>
      <c r="Q9" s="202">
        <v>5.35</v>
      </c>
      <c r="R9" s="202">
        <v>10.4</v>
      </c>
      <c r="S9" s="202">
        <v>6.47</v>
      </c>
      <c r="T9" s="202">
        <v>0</v>
      </c>
      <c r="U9" s="202">
        <v>282.36</v>
      </c>
      <c r="V9" s="202">
        <v>5.09</v>
      </c>
      <c r="W9" s="202">
        <v>10.86</v>
      </c>
      <c r="X9" s="202">
        <v>36.18</v>
      </c>
      <c r="Y9" s="202">
        <v>0</v>
      </c>
      <c r="Z9" s="202">
        <v>68.25</v>
      </c>
      <c r="AA9" s="202">
        <v>0</v>
      </c>
      <c r="AB9" s="202">
        <v>0</v>
      </c>
      <c r="AC9" s="202">
        <v>13.5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30.05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50.01</v>
      </c>
      <c r="L10" s="202">
        <v>63.01</v>
      </c>
      <c r="M10" s="202">
        <v>0</v>
      </c>
      <c r="N10" s="202">
        <v>28.97</v>
      </c>
      <c r="O10" s="202">
        <v>48.64</v>
      </c>
      <c r="P10" s="202">
        <v>63.17</v>
      </c>
      <c r="Q10" s="202">
        <v>5.35</v>
      </c>
      <c r="R10" s="202">
        <v>10.4</v>
      </c>
      <c r="S10" s="202">
        <v>6.47</v>
      </c>
      <c r="T10" s="202">
        <v>0</v>
      </c>
      <c r="U10" s="202">
        <v>282.36</v>
      </c>
      <c r="V10" s="202">
        <v>5.09</v>
      </c>
      <c r="W10" s="202">
        <v>10.86</v>
      </c>
      <c r="X10" s="202">
        <v>36.18</v>
      </c>
      <c r="Y10" s="202">
        <v>0</v>
      </c>
      <c r="Z10" s="202">
        <v>68.25</v>
      </c>
      <c r="AA10" s="202">
        <v>0</v>
      </c>
      <c r="AB10" s="202">
        <v>0</v>
      </c>
      <c r="AC10" s="202">
        <v>13.5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30.05</v>
      </c>
      <c r="AJ10" s="202">
        <v>0</v>
      </c>
      <c r="AK10" s="202">
        <v>49.92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50.01</v>
      </c>
      <c r="L11" s="202">
        <v>63.01</v>
      </c>
      <c r="M11" s="202">
        <v>0</v>
      </c>
      <c r="N11" s="202">
        <v>28.97</v>
      </c>
      <c r="O11" s="202">
        <v>48.64</v>
      </c>
      <c r="P11" s="202">
        <v>63.17</v>
      </c>
      <c r="Q11" s="202">
        <v>5.35</v>
      </c>
      <c r="R11" s="202">
        <v>10.4</v>
      </c>
      <c r="S11" s="202">
        <v>6.47</v>
      </c>
      <c r="T11" s="202">
        <v>0</v>
      </c>
      <c r="U11" s="202">
        <v>282.36</v>
      </c>
      <c r="V11" s="202">
        <v>5.09</v>
      </c>
      <c r="W11" s="202">
        <v>10.86</v>
      </c>
      <c r="X11" s="202">
        <v>36.18</v>
      </c>
      <c r="Y11" s="202">
        <v>0</v>
      </c>
      <c r="Z11" s="202">
        <v>68.25</v>
      </c>
      <c r="AA11" s="202">
        <v>0</v>
      </c>
      <c r="AB11" s="202">
        <v>0</v>
      </c>
      <c r="AC11" s="202">
        <v>13.5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30.05</v>
      </c>
      <c r="AJ11" s="202">
        <v>0</v>
      </c>
      <c r="AK11" s="202">
        <v>49.92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50.01</v>
      </c>
      <c r="L12" s="202">
        <v>63.01</v>
      </c>
      <c r="M12" s="202">
        <v>0</v>
      </c>
      <c r="N12" s="202">
        <v>28.97</v>
      </c>
      <c r="O12" s="202">
        <v>48.64</v>
      </c>
      <c r="P12" s="202">
        <v>63.17</v>
      </c>
      <c r="Q12" s="202">
        <v>5.35</v>
      </c>
      <c r="R12" s="202">
        <v>10.4</v>
      </c>
      <c r="S12" s="202">
        <v>6.47</v>
      </c>
      <c r="T12" s="202">
        <v>0</v>
      </c>
      <c r="U12" s="202">
        <v>282.36</v>
      </c>
      <c r="V12" s="202">
        <v>5.09</v>
      </c>
      <c r="W12" s="202">
        <v>10.86</v>
      </c>
      <c r="X12" s="202">
        <v>36.18</v>
      </c>
      <c r="Y12" s="202">
        <v>0</v>
      </c>
      <c r="Z12" s="202">
        <v>68.25</v>
      </c>
      <c r="AA12" s="202">
        <v>0</v>
      </c>
      <c r="AB12" s="202">
        <v>0</v>
      </c>
      <c r="AC12" s="202">
        <v>13.5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30.05</v>
      </c>
      <c r="AJ12" s="202">
        <v>0</v>
      </c>
      <c r="AK12" s="202">
        <v>49.92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50.01</v>
      </c>
      <c r="L13" s="202">
        <v>63.01</v>
      </c>
      <c r="M13" s="202">
        <v>0</v>
      </c>
      <c r="N13" s="202">
        <v>28.97</v>
      </c>
      <c r="O13" s="202">
        <v>48.64</v>
      </c>
      <c r="P13" s="202">
        <v>63.17</v>
      </c>
      <c r="Q13" s="202">
        <v>5.35</v>
      </c>
      <c r="R13" s="202">
        <v>10.4</v>
      </c>
      <c r="S13" s="202">
        <v>6.47</v>
      </c>
      <c r="T13" s="202">
        <v>0</v>
      </c>
      <c r="U13" s="202">
        <v>282.36</v>
      </c>
      <c r="V13" s="202">
        <v>5.09</v>
      </c>
      <c r="W13" s="202">
        <v>10.86</v>
      </c>
      <c r="X13" s="202">
        <v>36.18</v>
      </c>
      <c r="Y13" s="202">
        <v>0</v>
      </c>
      <c r="Z13" s="202">
        <v>68.25</v>
      </c>
      <c r="AA13" s="202">
        <v>0</v>
      </c>
      <c r="AB13" s="202">
        <v>0</v>
      </c>
      <c r="AC13" s="202">
        <v>13.5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30.05</v>
      </c>
      <c r="AJ13" s="202">
        <v>0</v>
      </c>
      <c r="AK13" s="202">
        <v>49.92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50.01</v>
      </c>
      <c r="L14" s="202">
        <v>63.01</v>
      </c>
      <c r="M14" s="202">
        <v>0</v>
      </c>
      <c r="N14" s="202">
        <v>28.97</v>
      </c>
      <c r="O14" s="202">
        <v>48.64</v>
      </c>
      <c r="P14" s="202">
        <v>63.17</v>
      </c>
      <c r="Q14" s="202">
        <v>5.35</v>
      </c>
      <c r="R14" s="202">
        <v>10.4</v>
      </c>
      <c r="S14" s="202">
        <v>6.47</v>
      </c>
      <c r="T14" s="202">
        <v>0</v>
      </c>
      <c r="U14" s="202">
        <v>282.36</v>
      </c>
      <c r="V14" s="202">
        <v>5.09</v>
      </c>
      <c r="W14" s="202">
        <v>10.86</v>
      </c>
      <c r="X14" s="202">
        <v>36.18</v>
      </c>
      <c r="Y14" s="202">
        <v>0</v>
      </c>
      <c r="Z14" s="202">
        <v>68.25</v>
      </c>
      <c r="AA14" s="202">
        <v>0</v>
      </c>
      <c r="AB14" s="202">
        <v>0</v>
      </c>
      <c r="AC14" s="202">
        <v>13.5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30.05</v>
      </c>
      <c r="AJ14" s="202">
        <v>0</v>
      </c>
      <c r="AK14" s="202">
        <v>49.92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50.01</v>
      </c>
      <c r="L15" s="202">
        <v>63.01</v>
      </c>
      <c r="M15" s="202">
        <v>0</v>
      </c>
      <c r="N15" s="202">
        <v>28.97</v>
      </c>
      <c r="O15" s="202">
        <v>48.64</v>
      </c>
      <c r="P15" s="202">
        <v>63.17</v>
      </c>
      <c r="Q15" s="202">
        <v>5.35</v>
      </c>
      <c r="R15" s="202">
        <v>10.4</v>
      </c>
      <c r="S15" s="202">
        <v>6.47</v>
      </c>
      <c r="T15" s="202">
        <v>0</v>
      </c>
      <c r="U15" s="202">
        <v>282.36</v>
      </c>
      <c r="V15" s="202">
        <v>5.09</v>
      </c>
      <c r="W15" s="202">
        <v>10.86</v>
      </c>
      <c r="X15" s="202">
        <v>36.18</v>
      </c>
      <c r="Y15" s="202">
        <v>0</v>
      </c>
      <c r="Z15" s="202">
        <v>68.25</v>
      </c>
      <c r="AA15" s="202">
        <v>0</v>
      </c>
      <c r="AB15" s="202">
        <v>0</v>
      </c>
      <c r="AC15" s="202">
        <v>13.5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30.05</v>
      </c>
      <c r="AJ15" s="202">
        <v>0</v>
      </c>
      <c r="AK15" s="202">
        <v>49.92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50.01</v>
      </c>
      <c r="L16" s="202">
        <v>63.01</v>
      </c>
      <c r="M16" s="202">
        <v>0</v>
      </c>
      <c r="N16" s="202">
        <v>28.97</v>
      </c>
      <c r="O16" s="202">
        <v>48.64</v>
      </c>
      <c r="P16" s="202">
        <v>63.17</v>
      </c>
      <c r="Q16" s="202">
        <v>5.35</v>
      </c>
      <c r="R16" s="202">
        <v>10.4</v>
      </c>
      <c r="S16" s="202">
        <v>6.47</v>
      </c>
      <c r="T16" s="202">
        <v>0</v>
      </c>
      <c r="U16" s="202">
        <v>282.36</v>
      </c>
      <c r="V16" s="202">
        <v>5.09</v>
      </c>
      <c r="W16" s="202">
        <v>10.86</v>
      </c>
      <c r="X16" s="202">
        <v>36.18</v>
      </c>
      <c r="Y16" s="202">
        <v>0</v>
      </c>
      <c r="Z16" s="202">
        <v>68.25</v>
      </c>
      <c r="AA16" s="202">
        <v>0</v>
      </c>
      <c r="AB16" s="202">
        <v>0</v>
      </c>
      <c r="AC16" s="202">
        <v>13.5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30.05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50.01</v>
      </c>
      <c r="L17" s="202">
        <v>63.01</v>
      </c>
      <c r="M17" s="202">
        <v>0</v>
      </c>
      <c r="N17" s="202">
        <v>28.97</v>
      </c>
      <c r="O17" s="202">
        <v>48.64</v>
      </c>
      <c r="P17" s="202">
        <v>63.17</v>
      </c>
      <c r="Q17" s="202">
        <v>5.35</v>
      </c>
      <c r="R17" s="202">
        <v>10.4</v>
      </c>
      <c r="S17" s="202">
        <v>6.47</v>
      </c>
      <c r="T17" s="202">
        <v>0</v>
      </c>
      <c r="U17" s="202">
        <v>282.36</v>
      </c>
      <c r="V17" s="202">
        <v>5.09</v>
      </c>
      <c r="W17" s="202">
        <v>10.86</v>
      </c>
      <c r="X17" s="202">
        <v>36.18</v>
      </c>
      <c r="Y17" s="202">
        <v>0</v>
      </c>
      <c r="Z17" s="202">
        <v>68.25</v>
      </c>
      <c r="AA17" s="202">
        <v>0</v>
      </c>
      <c r="AB17" s="202">
        <v>0</v>
      </c>
      <c r="AC17" s="202">
        <v>13.5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30.05</v>
      </c>
      <c r="AJ17" s="202">
        <v>0</v>
      </c>
      <c r="AK17" s="202">
        <v>49.92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50.01</v>
      </c>
      <c r="L18" s="202">
        <v>63.01</v>
      </c>
      <c r="M18" s="202">
        <v>0</v>
      </c>
      <c r="N18" s="202">
        <v>28.97</v>
      </c>
      <c r="O18" s="202">
        <v>48.64</v>
      </c>
      <c r="P18" s="202">
        <v>63.17</v>
      </c>
      <c r="Q18" s="202">
        <v>5.35</v>
      </c>
      <c r="R18" s="202">
        <v>10.4</v>
      </c>
      <c r="S18" s="202">
        <v>6.47</v>
      </c>
      <c r="T18" s="202">
        <v>0</v>
      </c>
      <c r="U18" s="202">
        <v>282.36</v>
      </c>
      <c r="V18" s="202">
        <v>5.09</v>
      </c>
      <c r="W18" s="202">
        <v>10.86</v>
      </c>
      <c r="X18" s="202">
        <v>36.18</v>
      </c>
      <c r="Y18" s="202">
        <v>0</v>
      </c>
      <c r="Z18" s="202">
        <v>68.25</v>
      </c>
      <c r="AA18" s="202">
        <v>0</v>
      </c>
      <c r="AB18" s="202">
        <v>0</v>
      </c>
      <c r="AC18" s="202">
        <v>13.5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30.05</v>
      </c>
      <c r="AJ18" s="202">
        <v>0</v>
      </c>
      <c r="AK18" s="202">
        <v>49.92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50.01</v>
      </c>
      <c r="L19" s="202">
        <v>63.01</v>
      </c>
      <c r="M19" s="202">
        <v>0</v>
      </c>
      <c r="N19" s="202">
        <v>28.97</v>
      </c>
      <c r="O19" s="202">
        <v>48.64</v>
      </c>
      <c r="P19" s="202">
        <v>63.17</v>
      </c>
      <c r="Q19" s="202">
        <v>5.35</v>
      </c>
      <c r="R19" s="202">
        <v>10.4</v>
      </c>
      <c r="S19" s="202">
        <v>6.47</v>
      </c>
      <c r="T19" s="202">
        <v>0</v>
      </c>
      <c r="U19" s="202">
        <v>282.36</v>
      </c>
      <c r="V19" s="202">
        <v>5.09</v>
      </c>
      <c r="W19" s="202">
        <v>10.86</v>
      </c>
      <c r="X19" s="202">
        <v>36.18</v>
      </c>
      <c r="Y19" s="202">
        <v>0</v>
      </c>
      <c r="Z19" s="202">
        <v>68.25</v>
      </c>
      <c r="AA19" s="202">
        <v>0</v>
      </c>
      <c r="AB19" s="202">
        <v>0</v>
      </c>
      <c r="AC19" s="202">
        <v>13.5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30.05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50.01</v>
      </c>
      <c r="L20" s="202">
        <v>63.01</v>
      </c>
      <c r="M20" s="202">
        <v>0</v>
      </c>
      <c r="N20" s="202">
        <v>28.97</v>
      </c>
      <c r="O20" s="202">
        <v>48.64</v>
      </c>
      <c r="P20" s="202">
        <v>63.17</v>
      </c>
      <c r="Q20" s="202">
        <v>5.35</v>
      </c>
      <c r="R20" s="202">
        <v>10.4</v>
      </c>
      <c r="S20" s="202">
        <v>6.47</v>
      </c>
      <c r="T20" s="202">
        <v>0</v>
      </c>
      <c r="U20" s="202">
        <v>282.36</v>
      </c>
      <c r="V20" s="202">
        <v>5.09</v>
      </c>
      <c r="W20" s="202">
        <v>10.86</v>
      </c>
      <c r="X20" s="202">
        <v>36.18</v>
      </c>
      <c r="Y20" s="202">
        <v>0</v>
      </c>
      <c r="Z20" s="202">
        <v>68.25</v>
      </c>
      <c r="AA20" s="202">
        <v>0</v>
      </c>
      <c r="AB20" s="202">
        <v>0</v>
      </c>
      <c r="AC20" s="202">
        <v>13.5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30.05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50.01</v>
      </c>
      <c r="L21" s="202">
        <v>63.01</v>
      </c>
      <c r="M21" s="202">
        <v>0</v>
      </c>
      <c r="N21" s="202">
        <v>28.97</v>
      </c>
      <c r="O21" s="202">
        <v>48.64</v>
      </c>
      <c r="P21" s="202">
        <v>63.17</v>
      </c>
      <c r="Q21" s="202">
        <v>5.35</v>
      </c>
      <c r="R21" s="202">
        <v>10.4</v>
      </c>
      <c r="S21" s="202">
        <v>6.47</v>
      </c>
      <c r="T21" s="202">
        <v>0</v>
      </c>
      <c r="U21" s="202">
        <v>282.36</v>
      </c>
      <c r="V21" s="202">
        <v>5.09</v>
      </c>
      <c r="W21" s="202">
        <v>10.86</v>
      </c>
      <c r="X21" s="202">
        <v>36.18</v>
      </c>
      <c r="Y21" s="202">
        <v>0</v>
      </c>
      <c r="Z21" s="202">
        <v>68.25</v>
      </c>
      <c r="AA21" s="202">
        <v>0</v>
      </c>
      <c r="AB21" s="202">
        <v>0</v>
      </c>
      <c r="AC21" s="202">
        <v>13.5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30.05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50.01</v>
      </c>
      <c r="L22" s="202">
        <v>63.01</v>
      </c>
      <c r="M22" s="202">
        <v>0</v>
      </c>
      <c r="N22" s="202">
        <v>28.97</v>
      </c>
      <c r="O22" s="202">
        <v>48.64</v>
      </c>
      <c r="P22" s="202">
        <v>63.17</v>
      </c>
      <c r="Q22" s="202">
        <v>5.35</v>
      </c>
      <c r="R22" s="202">
        <v>10.4</v>
      </c>
      <c r="S22" s="202">
        <v>6.47</v>
      </c>
      <c r="T22" s="202">
        <v>0</v>
      </c>
      <c r="U22" s="202">
        <v>282.36</v>
      </c>
      <c r="V22" s="202">
        <v>5.09</v>
      </c>
      <c r="W22" s="202">
        <v>10.86</v>
      </c>
      <c r="X22" s="202">
        <v>36.18</v>
      </c>
      <c r="Y22" s="202">
        <v>0</v>
      </c>
      <c r="Z22" s="202">
        <v>68.25</v>
      </c>
      <c r="AA22" s="202">
        <v>0</v>
      </c>
      <c r="AB22" s="202">
        <v>0</v>
      </c>
      <c r="AC22" s="202">
        <v>13.5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30.05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50.01</v>
      </c>
      <c r="L23" s="202">
        <v>63.01</v>
      </c>
      <c r="M23" s="202">
        <v>0</v>
      </c>
      <c r="N23" s="202">
        <v>28.97</v>
      </c>
      <c r="O23" s="202">
        <v>48.64</v>
      </c>
      <c r="P23" s="202">
        <v>63.17</v>
      </c>
      <c r="Q23" s="202">
        <v>5.35</v>
      </c>
      <c r="R23" s="202">
        <v>10.4</v>
      </c>
      <c r="S23" s="202">
        <v>6.47</v>
      </c>
      <c r="T23" s="202">
        <v>0</v>
      </c>
      <c r="U23" s="202">
        <v>282.36</v>
      </c>
      <c r="V23" s="202">
        <v>5.09</v>
      </c>
      <c r="W23" s="202">
        <v>10.86</v>
      </c>
      <c r="X23" s="202">
        <v>36.18</v>
      </c>
      <c r="Y23" s="202">
        <v>0</v>
      </c>
      <c r="Z23" s="202">
        <v>68.25</v>
      </c>
      <c r="AA23" s="202">
        <v>0</v>
      </c>
      <c r="AB23" s="202">
        <v>0</v>
      </c>
      <c r="AC23" s="202">
        <v>13.5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30.05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50.01</v>
      </c>
      <c r="L24" s="202">
        <v>63.01</v>
      </c>
      <c r="M24" s="202">
        <v>0</v>
      </c>
      <c r="N24" s="202">
        <v>28.97</v>
      </c>
      <c r="O24" s="202">
        <v>48.64</v>
      </c>
      <c r="P24" s="202">
        <v>63.17</v>
      </c>
      <c r="Q24" s="202">
        <v>5.35</v>
      </c>
      <c r="R24" s="202">
        <v>10.4</v>
      </c>
      <c r="S24" s="202">
        <v>6.47</v>
      </c>
      <c r="T24" s="202">
        <v>0</v>
      </c>
      <c r="U24" s="202">
        <v>282.36</v>
      </c>
      <c r="V24" s="202">
        <v>5.09</v>
      </c>
      <c r="W24" s="202">
        <v>10.86</v>
      </c>
      <c r="X24" s="202">
        <v>36.18</v>
      </c>
      <c r="Y24" s="202">
        <v>0</v>
      </c>
      <c r="Z24" s="202">
        <v>68.25</v>
      </c>
      <c r="AA24" s="202">
        <v>0</v>
      </c>
      <c r="AB24" s="202">
        <v>0</v>
      </c>
      <c r="AC24" s="202">
        <v>13.5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30.05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50.01</v>
      </c>
      <c r="L25" s="202">
        <v>63.01</v>
      </c>
      <c r="M25" s="202">
        <v>0</v>
      </c>
      <c r="N25" s="202">
        <v>28.97</v>
      </c>
      <c r="O25" s="202">
        <v>48.64</v>
      </c>
      <c r="P25" s="202">
        <v>63.17</v>
      </c>
      <c r="Q25" s="202">
        <v>5.35</v>
      </c>
      <c r="R25" s="202">
        <v>10.4</v>
      </c>
      <c r="S25" s="202">
        <v>6.47</v>
      </c>
      <c r="T25" s="202">
        <v>0</v>
      </c>
      <c r="U25" s="202">
        <v>282.36</v>
      </c>
      <c r="V25" s="202">
        <v>5.09</v>
      </c>
      <c r="W25" s="202">
        <v>10.86</v>
      </c>
      <c r="X25" s="202">
        <v>36.18</v>
      </c>
      <c r="Y25" s="202">
        <v>0</v>
      </c>
      <c r="Z25" s="202">
        <v>68.25</v>
      </c>
      <c r="AA25" s="202">
        <v>0</v>
      </c>
      <c r="AB25" s="202">
        <v>0</v>
      </c>
      <c r="AC25" s="202">
        <v>13.5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30.05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50.01</v>
      </c>
      <c r="L26" s="202">
        <v>63.01</v>
      </c>
      <c r="M26" s="202">
        <v>0</v>
      </c>
      <c r="N26" s="202">
        <v>28.97</v>
      </c>
      <c r="O26" s="202">
        <v>48.64</v>
      </c>
      <c r="P26" s="202">
        <v>63.17</v>
      </c>
      <c r="Q26" s="202">
        <v>5.35</v>
      </c>
      <c r="R26" s="202">
        <v>10.4</v>
      </c>
      <c r="S26" s="202">
        <v>6.47</v>
      </c>
      <c r="T26" s="202">
        <v>0</v>
      </c>
      <c r="U26" s="202">
        <v>282.36</v>
      </c>
      <c r="V26" s="202">
        <v>5.09</v>
      </c>
      <c r="W26" s="202">
        <v>10.86</v>
      </c>
      <c r="X26" s="202">
        <v>36.18</v>
      </c>
      <c r="Y26" s="202">
        <v>0</v>
      </c>
      <c r="Z26" s="202">
        <v>68.25</v>
      </c>
      <c r="AA26" s="202">
        <v>0</v>
      </c>
      <c r="AB26" s="202">
        <v>0</v>
      </c>
      <c r="AC26" s="202">
        <v>13.5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30.05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50.01</v>
      </c>
      <c r="L27" s="202">
        <v>63.01</v>
      </c>
      <c r="M27" s="202">
        <v>0</v>
      </c>
      <c r="N27" s="202">
        <v>28.97</v>
      </c>
      <c r="O27" s="202">
        <v>48.64</v>
      </c>
      <c r="P27" s="202">
        <v>63.17</v>
      </c>
      <c r="Q27" s="202">
        <v>5.35</v>
      </c>
      <c r="R27" s="202">
        <v>10.4</v>
      </c>
      <c r="S27" s="202">
        <v>6.47</v>
      </c>
      <c r="T27" s="202">
        <v>0</v>
      </c>
      <c r="U27" s="202">
        <v>282.36</v>
      </c>
      <c r="V27" s="202">
        <v>5.09</v>
      </c>
      <c r="W27" s="202">
        <v>11.16</v>
      </c>
      <c r="X27" s="202">
        <v>36.18</v>
      </c>
      <c r="Y27" s="202">
        <v>0</v>
      </c>
      <c r="Z27" s="202">
        <v>68.25</v>
      </c>
      <c r="AA27" s="202">
        <v>0</v>
      </c>
      <c r="AB27" s="202">
        <v>0</v>
      </c>
      <c r="AC27" s="202">
        <v>13.5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30.05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7.27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50.01</v>
      </c>
      <c r="L28" s="202">
        <v>63.01</v>
      </c>
      <c r="M28" s="202">
        <v>0</v>
      </c>
      <c r="N28" s="202">
        <v>28.97</v>
      </c>
      <c r="O28" s="202">
        <v>48.64</v>
      </c>
      <c r="P28" s="202">
        <v>63.17</v>
      </c>
      <c r="Q28" s="202">
        <v>5.35</v>
      </c>
      <c r="R28" s="202">
        <v>10.4</v>
      </c>
      <c r="S28" s="202">
        <v>6.47</v>
      </c>
      <c r="T28" s="202">
        <v>0</v>
      </c>
      <c r="U28" s="202">
        <v>282.36</v>
      </c>
      <c r="V28" s="202">
        <v>5.09</v>
      </c>
      <c r="W28" s="202">
        <v>11.16</v>
      </c>
      <c r="X28" s="202">
        <v>36.18</v>
      </c>
      <c r="Y28" s="202">
        <v>0</v>
      </c>
      <c r="Z28" s="202">
        <v>68.25</v>
      </c>
      <c r="AA28" s="202">
        <v>0</v>
      </c>
      <c r="AB28" s="202">
        <v>0</v>
      </c>
      <c r="AC28" s="202">
        <v>13.9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30.05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18.829999999999998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50.01</v>
      </c>
      <c r="L29" s="202">
        <v>63.01</v>
      </c>
      <c r="M29" s="202">
        <v>0</v>
      </c>
      <c r="N29" s="202">
        <v>28.97</v>
      </c>
      <c r="O29" s="202">
        <v>48.64</v>
      </c>
      <c r="P29" s="202">
        <v>63.17</v>
      </c>
      <c r="Q29" s="202">
        <v>5.35</v>
      </c>
      <c r="R29" s="202">
        <v>10.4</v>
      </c>
      <c r="S29" s="202">
        <v>6.47</v>
      </c>
      <c r="T29" s="202">
        <v>0</v>
      </c>
      <c r="U29" s="202">
        <v>282.36</v>
      </c>
      <c r="V29" s="202">
        <v>5.09</v>
      </c>
      <c r="W29" s="202">
        <v>11.16</v>
      </c>
      <c r="X29" s="202">
        <v>36.18</v>
      </c>
      <c r="Y29" s="202">
        <v>0</v>
      </c>
      <c r="Z29" s="202">
        <v>68.25</v>
      </c>
      <c r="AA29" s="202">
        <v>0</v>
      </c>
      <c r="AB29" s="202">
        <v>0</v>
      </c>
      <c r="AC29" s="202">
        <v>13.9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30.05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25.63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50.01</v>
      </c>
      <c r="L30" s="202">
        <v>63.01</v>
      </c>
      <c r="M30" s="202">
        <v>0</v>
      </c>
      <c r="N30" s="202">
        <v>28.97</v>
      </c>
      <c r="O30" s="202">
        <v>48.64</v>
      </c>
      <c r="P30" s="202">
        <v>63.17</v>
      </c>
      <c r="Q30" s="202">
        <v>5.35</v>
      </c>
      <c r="R30" s="202">
        <v>10.4</v>
      </c>
      <c r="S30" s="202">
        <v>6.47</v>
      </c>
      <c r="T30" s="202">
        <v>0</v>
      </c>
      <c r="U30" s="202">
        <v>282.36</v>
      </c>
      <c r="V30" s="202">
        <v>5.09</v>
      </c>
      <c r="W30" s="202">
        <v>11.16</v>
      </c>
      <c r="X30" s="202">
        <v>36.18</v>
      </c>
      <c r="Y30" s="202">
        <v>0</v>
      </c>
      <c r="Z30" s="202">
        <v>68.25</v>
      </c>
      <c r="AA30" s="202">
        <v>0</v>
      </c>
      <c r="AB30" s="202">
        <v>0</v>
      </c>
      <c r="AC30" s="202">
        <v>13.5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30.05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25.88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50.01</v>
      </c>
      <c r="L31" s="202">
        <v>63.01</v>
      </c>
      <c r="M31" s="202">
        <v>0</v>
      </c>
      <c r="N31" s="202">
        <v>28.97</v>
      </c>
      <c r="O31" s="202">
        <v>48.64</v>
      </c>
      <c r="P31" s="202">
        <v>63.17</v>
      </c>
      <c r="Q31" s="202">
        <v>5.35</v>
      </c>
      <c r="R31" s="202">
        <v>10.4</v>
      </c>
      <c r="S31" s="202">
        <v>6.47</v>
      </c>
      <c r="T31" s="202">
        <v>0</v>
      </c>
      <c r="U31" s="202">
        <v>282.36</v>
      </c>
      <c r="V31" s="202">
        <v>5.09</v>
      </c>
      <c r="W31" s="202">
        <v>11.16</v>
      </c>
      <c r="X31" s="202">
        <v>36.18</v>
      </c>
      <c r="Y31" s="202">
        <v>0</v>
      </c>
      <c r="Z31" s="202">
        <v>68.25</v>
      </c>
      <c r="AA31" s="202">
        <v>0</v>
      </c>
      <c r="AB31" s="202">
        <v>0</v>
      </c>
      <c r="AC31" s="202">
        <v>13.5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30.05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26.15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50.01</v>
      </c>
      <c r="L32" s="202">
        <v>63.01</v>
      </c>
      <c r="M32" s="202">
        <v>0</v>
      </c>
      <c r="N32" s="202">
        <v>28.97</v>
      </c>
      <c r="O32" s="202">
        <v>48.64</v>
      </c>
      <c r="P32" s="202">
        <v>63.17</v>
      </c>
      <c r="Q32" s="202">
        <v>5.35</v>
      </c>
      <c r="R32" s="202">
        <v>10.4</v>
      </c>
      <c r="S32" s="202">
        <v>6.47</v>
      </c>
      <c r="T32" s="202">
        <v>0</v>
      </c>
      <c r="U32" s="202">
        <v>282.36</v>
      </c>
      <c r="V32" s="202">
        <v>5.09</v>
      </c>
      <c r="W32" s="202">
        <v>11.16</v>
      </c>
      <c r="X32" s="202">
        <v>36.18</v>
      </c>
      <c r="Y32" s="202">
        <v>0</v>
      </c>
      <c r="Z32" s="202">
        <v>68.25</v>
      </c>
      <c r="AA32" s="202">
        <v>0</v>
      </c>
      <c r="AB32" s="202">
        <v>0</v>
      </c>
      <c r="AC32" s="202">
        <v>13.5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30.05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28.97</v>
      </c>
      <c r="L33" s="202">
        <v>63.01</v>
      </c>
      <c r="M33" s="202">
        <v>0</v>
      </c>
      <c r="N33" s="202">
        <v>28.97</v>
      </c>
      <c r="O33" s="202">
        <v>48.64</v>
      </c>
      <c r="P33" s="202">
        <v>64.97</v>
      </c>
      <c r="Q33" s="202">
        <v>5.35</v>
      </c>
      <c r="R33" s="202">
        <v>10.4</v>
      </c>
      <c r="S33" s="202">
        <v>6.47</v>
      </c>
      <c r="T33" s="202">
        <v>0</v>
      </c>
      <c r="U33" s="202">
        <v>282.36</v>
      </c>
      <c r="V33" s="202">
        <v>0</v>
      </c>
      <c r="W33" s="202">
        <v>10.86</v>
      </c>
      <c r="X33" s="202">
        <v>36.18</v>
      </c>
      <c r="Y33" s="202">
        <v>0</v>
      </c>
      <c r="Z33" s="202">
        <v>68.25</v>
      </c>
      <c r="AA33" s="202">
        <v>0</v>
      </c>
      <c r="AB33" s="202">
        <v>0</v>
      </c>
      <c r="AC33" s="202">
        <v>13.5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30.05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28.97</v>
      </c>
      <c r="L34" s="202">
        <v>48.28</v>
      </c>
      <c r="M34" s="202">
        <v>0</v>
      </c>
      <c r="N34" s="202">
        <v>28.97</v>
      </c>
      <c r="O34" s="202">
        <v>48.64</v>
      </c>
      <c r="P34" s="202">
        <v>64.97</v>
      </c>
      <c r="Q34" s="202">
        <v>5.35</v>
      </c>
      <c r="R34" s="202">
        <v>10.4</v>
      </c>
      <c r="S34" s="202">
        <v>6.47</v>
      </c>
      <c r="T34" s="202">
        <v>0</v>
      </c>
      <c r="U34" s="202">
        <v>282.36</v>
      </c>
      <c r="V34" s="202">
        <v>0</v>
      </c>
      <c r="W34" s="202">
        <v>10.86</v>
      </c>
      <c r="X34" s="202">
        <v>36.18</v>
      </c>
      <c r="Y34" s="202">
        <v>0</v>
      </c>
      <c r="Z34" s="202">
        <v>68.25</v>
      </c>
      <c r="AA34" s="202">
        <v>0</v>
      </c>
      <c r="AB34" s="202">
        <v>0</v>
      </c>
      <c r="AC34" s="202">
        <v>13.5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30.05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29.07</v>
      </c>
      <c r="L35" s="202">
        <v>48.28</v>
      </c>
      <c r="M35" s="202">
        <v>0</v>
      </c>
      <c r="N35" s="202">
        <v>28.97</v>
      </c>
      <c r="O35" s="202">
        <v>48.64</v>
      </c>
      <c r="P35" s="202">
        <v>63.17</v>
      </c>
      <c r="Q35" s="202">
        <v>5.35</v>
      </c>
      <c r="R35" s="202">
        <v>10.4</v>
      </c>
      <c r="S35" s="202">
        <v>6.47</v>
      </c>
      <c r="T35" s="202">
        <v>0</v>
      </c>
      <c r="U35" s="202">
        <v>282.36</v>
      </c>
      <c r="V35" s="202">
        <v>0</v>
      </c>
      <c r="W35" s="202">
        <v>10.86</v>
      </c>
      <c r="X35" s="202">
        <v>36.18</v>
      </c>
      <c r="Y35" s="202">
        <v>0</v>
      </c>
      <c r="Z35" s="202">
        <v>68.25</v>
      </c>
      <c r="AA35" s="202">
        <v>0</v>
      </c>
      <c r="AB35" s="202">
        <v>0</v>
      </c>
      <c r="AC35" s="202">
        <v>13.5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30.05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29.07</v>
      </c>
      <c r="L36" s="202">
        <v>19.309999999999999</v>
      </c>
      <c r="M36" s="202">
        <v>0</v>
      </c>
      <c r="N36" s="202">
        <v>28.97</v>
      </c>
      <c r="O36" s="202">
        <v>48.64</v>
      </c>
      <c r="P36" s="202">
        <v>63.17</v>
      </c>
      <c r="Q36" s="202">
        <v>5.35</v>
      </c>
      <c r="R36" s="202">
        <v>10.4</v>
      </c>
      <c r="S36" s="202">
        <v>6.47</v>
      </c>
      <c r="T36" s="202">
        <v>0</v>
      </c>
      <c r="U36" s="202">
        <v>282.36</v>
      </c>
      <c r="V36" s="202">
        <v>0</v>
      </c>
      <c r="W36" s="202">
        <v>10.86</v>
      </c>
      <c r="X36" s="202">
        <v>36.18</v>
      </c>
      <c r="Y36" s="202">
        <v>0</v>
      </c>
      <c r="Z36" s="202">
        <v>68.25</v>
      </c>
      <c r="AA36" s="202">
        <v>0</v>
      </c>
      <c r="AB36" s="202">
        <v>0</v>
      </c>
      <c r="AC36" s="202">
        <v>13.5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30.05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29.01</v>
      </c>
      <c r="L37" s="202">
        <v>19.309999999999999</v>
      </c>
      <c r="M37" s="202">
        <v>0</v>
      </c>
      <c r="N37" s="202">
        <v>28.97</v>
      </c>
      <c r="O37" s="202">
        <v>48.64</v>
      </c>
      <c r="P37" s="202">
        <v>63.17</v>
      </c>
      <c r="Q37" s="202">
        <v>5.35</v>
      </c>
      <c r="R37" s="202">
        <v>10.4</v>
      </c>
      <c r="S37" s="202">
        <v>6.47</v>
      </c>
      <c r="T37" s="202">
        <v>0</v>
      </c>
      <c r="U37" s="202">
        <v>282.36</v>
      </c>
      <c r="V37" s="202">
        <v>0</v>
      </c>
      <c r="W37" s="202">
        <v>10.86</v>
      </c>
      <c r="X37" s="202">
        <v>36.18</v>
      </c>
      <c r="Y37" s="202">
        <v>0</v>
      </c>
      <c r="Z37" s="202">
        <v>68.25</v>
      </c>
      <c r="AA37" s="202">
        <v>0</v>
      </c>
      <c r="AB37" s="202">
        <v>0</v>
      </c>
      <c r="AC37" s="202">
        <v>13.5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30.05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29.01</v>
      </c>
      <c r="L38" s="202">
        <v>19.309999999999999</v>
      </c>
      <c r="M38" s="202">
        <v>0</v>
      </c>
      <c r="N38" s="202">
        <v>28.97</v>
      </c>
      <c r="O38" s="202">
        <v>48.64</v>
      </c>
      <c r="P38" s="202">
        <v>63.17</v>
      </c>
      <c r="Q38" s="202">
        <v>5.35</v>
      </c>
      <c r="R38" s="202">
        <v>10.4</v>
      </c>
      <c r="S38" s="202">
        <v>6.47</v>
      </c>
      <c r="T38" s="202">
        <v>0</v>
      </c>
      <c r="U38" s="202">
        <v>282.36</v>
      </c>
      <c r="V38" s="202">
        <v>0</v>
      </c>
      <c r="W38" s="202">
        <v>10.86</v>
      </c>
      <c r="X38" s="202">
        <v>36.18</v>
      </c>
      <c r="Y38" s="202">
        <v>0</v>
      </c>
      <c r="Z38" s="202">
        <v>68.25</v>
      </c>
      <c r="AA38" s="202">
        <v>0</v>
      </c>
      <c r="AB38" s="202">
        <v>0</v>
      </c>
      <c r="AC38" s="202">
        <v>13.5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30.05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29.01</v>
      </c>
      <c r="L39" s="202">
        <v>19.309999999999999</v>
      </c>
      <c r="M39" s="202">
        <v>0</v>
      </c>
      <c r="N39" s="202">
        <v>28.97</v>
      </c>
      <c r="O39" s="202">
        <v>48.64</v>
      </c>
      <c r="P39" s="202">
        <v>66.040000000000006</v>
      </c>
      <c r="Q39" s="202">
        <v>1.93</v>
      </c>
      <c r="R39" s="202">
        <v>4.83</v>
      </c>
      <c r="S39" s="202">
        <v>2.9</v>
      </c>
      <c r="T39" s="202">
        <v>0</v>
      </c>
      <c r="U39" s="202">
        <v>282.36</v>
      </c>
      <c r="V39" s="202">
        <v>0</v>
      </c>
      <c r="W39" s="202">
        <v>10.86</v>
      </c>
      <c r="X39" s="202">
        <v>36.18</v>
      </c>
      <c r="Y39" s="202">
        <v>0</v>
      </c>
      <c r="Z39" s="202">
        <v>68.25</v>
      </c>
      <c r="AA39" s="202">
        <v>0</v>
      </c>
      <c r="AB39" s="202">
        <v>0</v>
      </c>
      <c r="AC39" s="202">
        <v>13.5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30.05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28.97</v>
      </c>
      <c r="L40" s="202">
        <v>19.309999999999999</v>
      </c>
      <c r="M40" s="202">
        <v>0</v>
      </c>
      <c r="N40" s="202">
        <v>28.97</v>
      </c>
      <c r="O40" s="202">
        <v>48.64</v>
      </c>
      <c r="P40" s="202">
        <v>66.040000000000006</v>
      </c>
      <c r="Q40" s="202">
        <v>1.93</v>
      </c>
      <c r="R40" s="202">
        <v>4.83</v>
      </c>
      <c r="S40" s="202">
        <v>2.9</v>
      </c>
      <c r="T40" s="202">
        <v>0</v>
      </c>
      <c r="U40" s="202">
        <v>282.36</v>
      </c>
      <c r="V40" s="202">
        <v>0</v>
      </c>
      <c r="W40" s="202">
        <v>10.86</v>
      </c>
      <c r="X40" s="202">
        <v>36.18</v>
      </c>
      <c r="Y40" s="202">
        <v>0</v>
      </c>
      <c r="Z40" s="202">
        <v>68.25</v>
      </c>
      <c r="AA40" s="202">
        <v>0</v>
      </c>
      <c r="AB40" s="202">
        <v>0</v>
      </c>
      <c r="AC40" s="202">
        <v>13.5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30.05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28.97</v>
      </c>
      <c r="L41" s="202">
        <v>19.309999999999999</v>
      </c>
      <c r="M41" s="202">
        <v>0</v>
      </c>
      <c r="N41" s="202">
        <v>28.97</v>
      </c>
      <c r="O41" s="202">
        <v>48.64</v>
      </c>
      <c r="P41" s="202">
        <v>66.040000000000006</v>
      </c>
      <c r="Q41" s="202">
        <v>1.93</v>
      </c>
      <c r="R41" s="202">
        <v>4.83</v>
      </c>
      <c r="S41" s="202">
        <v>2.9</v>
      </c>
      <c r="T41" s="202">
        <v>0</v>
      </c>
      <c r="U41" s="202">
        <v>282.36</v>
      </c>
      <c r="V41" s="202">
        <v>0</v>
      </c>
      <c r="W41" s="202">
        <v>10.86</v>
      </c>
      <c r="X41" s="202">
        <v>36.18</v>
      </c>
      <c r="Y41" s="202">
        <v>0</v>
      </c>
      <c r="Z41" s="202">
        <v>68.25</v>
      </c>
      <c r="AA41" s="202">
        <v>0</v>
      </c>
      <c r="AB41" s="202">
        <v>0</v>
      </c>
      <c r="AC41" s="202">
        <v>10.8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30.05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28.97</v>
      </c>
      <c r="L42" s="202">
        <v>19.309999999999999</v>
      </c>
      <c r="M42" s="202">
        <v>0</v>
      </c>
      <c r="N42" s="202">
        <v>28.97</v>
      </c>
      <c r="O42" s="202">
        <v>48.64</v>
      </c>
      <c r="P42" s="202">
        <v>66.040000000000006</v>
      </c>
      <c r="Q42" s="202">
        <v>1.93</v>
      </c>
      <c r="R42" s="202">
        <v>4.83</v>
      </c>
      <c r="S42" s="202">
        <v>2.9</v>
      </c>
      <c r="T42" s="202">
        <v>0</v>
      </c>
      <c r="U42" s="202">
        <v>282.36</v>
      </c>
      <c r="V42" s="202">
        <v>0</v>
      </c>
      <c r="W42" s="202">
        <v>10.86</v>
      </c>
      <c r="X42" s="202">
        <v>36.18</v>
      </c>
      <c r="Y42" s="202">
        <v>0</v>
      </c>
      <c r="Z42" s="202">
        <v>68.25</v>
      </c>
      <c r="AA42" s="202">
        <v>0</v>
      </c>
      <c r="AB42" s="202">
        <v>0</v>
      </c>
      <c r="AC42" s="202">
        <v>10.8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30.05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28.97</v>
      </c>
      <c r="L43" s="202">
        <v>19.309999999999999</v>
      </c>
      <c r="M43" s="202">
        <v>0</v>
      </c>
      <c r="N43" s="202">
        <v>28.97</v>
      </c>
      <c r="O43" s="202">
        <v>48.64</v>
      </c>
      <c r="P43" s="202">
        <v>66.040000000000006</v>
      </c>
      <c r="Q43" s="202">
        <v>1.93</v>
      </c>
      <c r="R43" s="202">
        <v>4.83</v>
      </c>
      <c r="S43" s="202">
        <v>2.9</v>
      </c>
      <c r="T43" s="202">
        <v>0</v>
      </c>
      <c r="U43" s="202">
        <v>282.36</v>
      </c>
      <c r="V43" s="202">
        <v>0</v>
      </c>
      <c r="W43" s="202">
        <v>10.86</v>
      </c>
      <c r="X43" s="202">
        <v>36.18</v>
      </c>
      <c r="Y43" s="202">
        <v>0</v>
      </c>
      <c r="Z43" s="202">
        <v>68.25</v>
      </c>
      <c r="AA43" s="202">
        <v>0</v>
      </c>
      <c r="AB43" s="202">
        <v>0</v>
      </c>
      <c r="AC43" s="202">
        <v>5.83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23.3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28.97</v>
      </c>
      <c r="L44" s="202">
        <v>19.309999999999999</v>
      </c>
      <c r="M44" s="202">
        <v>0</v>
      </c>
      <c r="N44" s="202">
        <v>28.97</v>
      </c>
      <c r="O44" s="202">
        <v>48.64</v>
      </c>
      <c r="P44" s="202">
        <v>66.040000000000006</v>
      </c>
      <c r="Q44" s="202">
        <v>1.93</v>
      </c>
      <c r="R44" s="202">
        <v>4.83</v>
      </c>
      <c r="S44" s="202">
        <v>2.9</v>
      </c>
      <c r="T44" s="202">
        <v>0</v>
      </c>
      <c r="U44" s="202">
        <v>282.36</v>
      </c>
      <c r="V44" s="202">
        <v>0</v>
      </c>
      <c r="W44" s="202">
        <v>10.86</v>
      </c>
      <c r="X44" s="202">
        <v>36.18</v>
      </c>
      <c r="Y44" s="202">
        <v>0</v>
      </c>
      <c r="Z44" s="202">
        <v>68.25</v>
      </c>
      <c r="AA44" s="202">
        <v>0</v>
      </c>
      <c r="AB44" s="202">
        <v>0</v>
      </c>
      <c r="AC44" s="202">
        <v>5.83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23.3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24.14</v>
      </c>
      <c r="L45" s="202">
        <v>18.649999999999999</v>
      </c>
      <c r="M45" s="202">
        <v>0</v>
      </c>
      <c r="N45" s="202">
        <v>28.97</v>
      </c>
      <c r="O45" s="202">
        <v>48.64</v>
      </c>
      <c r="P45" s="202">
        <v>66.040000000000006</v>
      </c>
      <c r="Q45" s="202">
        <v>1.86</v>
      </c>
      <c r="R45" s="202">
        <v>4.66</v>
      </c>
      <c r="S45" s="202">
        <v>2.8</v>
      </c>
      <c r="T45" s="202">
        <v>0</v>
      </c>
      <c r="U45" s="202">
        <v>282.36</v>
      </c>
      <c r="V45" s="202">
        <v>0</v>
      </c>
      <c r="W45" s="202">
        <v>4.83</v>
      </c>
      <c r="X45" s="202">
        <v>14.48</v>
      </c>
      <c r="Y45" s="202">
        <v>0</v>
      </c>
      <c r="Z45" s="202">
        <v>68.25</v>
      </c>
      <c r="AA45" s="202">
        <v>0</v>
      </c>
      <c r="AB45" s="202">
        <v>0</v>
      </c>
      <c r="AC45" s="202">
        <v>5.83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23.3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24.14</v>
      </c>
      <c r="L46" s="202">
        <v>18.649999999999999</v>
      </c>
      <c r="M46" s="202">
        <v>0</v>
      </c>
      <c r="N46" s="202">
        <v>28.97</v>
      </c>
      <c r="O46" s="202">
        <v>48.64</v>
      </c>
      <c r="P46" s="202">
        <v>66.040000000000006</v>
      </c>
      <c r="Q46" s="202">
        <v>1.86</v>
      </c>
      <c r="R46" s="202">
        <v>4.66</v>
      </c>
      <c r="S46" s="202">
        <v>2.8</v>
      </c>
      <c r="T46" s="202">
        <v>0</v>
      </c>
      <c r="U46" s="202">
        <v>282.36</v>
      </c>
      <c r="V46" s="202">
        <v>0</v>
      </c>
      <c r="W46" s="202">
        <v>4.83</v>
      </c>
      <c r="X46" s="202">
        <v>14.48</v>
      </c>
      <c r="Y46" s="202">
        <v>0</v>
      </c>
      <c r="Z46" s="202">
        <v>68.25</v>
      </c>
      <c r="AA46" s="202">
        <v>0</v>
      </c>
      <c r="AB46" s="202">
        <v>0</v>
      </c>
      <c r="AC46" s="202">
        <v>5.83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23.3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24.14</v>
      </c>
      <c r="L47" s="202">
        <v>18.649999999999999</v>
      </c>
      <c r="M47" s="202">
        <v>0</v>
      </c>
      <c r="N47" s="202">
        <v>28.97</v>
      </c>
      <c r="O47" s="202">
        <v>48.64</v>
      </c>
      <c r="P47" s="202">
        <v>66.040000000000006</v>
      </c>
      <c r="Q47" s="202">
        <v>1.86</v>
      </c>
      <c r="R47" s="202">
        <v>4.66</v>
      </c>
      <c r="S47" s="202">
        <v>2.8</v>
      </c>
      <c r="T47" s="202">
        <v>0</v>
      </c>
      <c r="U47" s="202">
        <v>282.36</v>
      </c>
      <c r="V47" s="202">
        <v>0</v>
      </c>
      <c r="W47" s="202">
        <v>4.83</v>
      </c>
      <c r="X47" s="202">
        <v>14.48</v>
      </c>
      <c r="Y47" s="202">
        <v>0</v>
      </c>
      <c r="Z47" s="202">
        <v>68.25</v>
      </c>
      <c r="AA47" s="202">
        <v>0</v>
      </c>
      <c r="AB47" s="202">
        <v>0</v>
      </c>
      <c r="AC47" s="202">
        <v>5.83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23.3</v>
      </c>
      <c r="AJ47" s="202">
        <v>0</v>
      </c>
      <c r="AK47" s="202">
        <v>49.92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24.14</v>
      </c>
      <c r="L48" s="202">
        <v>18.649999999999999</v>
      </c>
      <c r="M48" s="202">
        <v>0</v>
      </c>
      <c r="N48" s="202">
        <v>28.97</v>
      </c>
      <c r="O48" s="202">
        <v>48.64</v>
      </c>
      <c r="P48" s="202">
        <v>66.040000000000006</v>
      </c>
      <c r="Q48" s="202">
        <v>1.86</v>
      </c>
      <c r="R48" s="202">
        <v>4.66</v>
      </c>
      <c r="S48" s="202">
        <v>2.8</v>
      </c>
      <c r="T48" s="202">
        <v>0</v>
      </c>
      <c r="U48" s="202">
        <v>282.36</v>
      </c>
      <c r="V48" s="202">
        <v>0</v>
      </c>
      <c r="W48" s="202">
        <v>4.83</v>
      </c>
      <c r="X48" s="202">
        <v>14.48</v>
      </c>
      <c r="Y48" s="202">
        <v>0</v>
      </c>
      <c r="Z48" s="202">
        <v>68.25</v>
      </c>
      <c r="AA48" s="202">
        <v>0</v>
      </c>
      <c r="AB48" s="202">
        <v>0</v>
      </c>
      <c r="AC48" s="202">
        <v>5.83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23.3</v>
      </c>
      <c r="AJ48" s="202">
        <v>0</v>
      </c>
      <c r="AK48" s="202">
        <v>49.92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24.14</v>
      </c>
      <c r="L49" s="202">
        <v>18.649999999999999</v>
      </c>
      <c r="M49" s="202">
        <v>0</v>
      </c>
      <c r="N49" s="202">
        <v>28.97</v>
      </c>
      <c r="O49" s="202">
        <v>48.64</v>
      </c>
      <c r="P49" s="202">
        <v>66.040000000000006</v>
      </c>
      <c r="Q49" s="202">
        <v>1.86</v>
      </c>
      <c r="R49" s="202">
        <v>4.66</v>
      </c>
      <c r="S49" s="202">
        <v>2.8</v>
      </c>
      <c r="T49" s="202">
        <v>0</v>
      </c>
      <c r="U49" s="202">
        <v>282.36</v>
      </c>
      <c r="V49" s="202">
        <v>0</v>
      </c>
      <c r="W49" s="202">
        <v>4.83</v>
      </c>
      <c r="X49" s="202">
        <v>14.48</v>
      </c>
      <c r="Y49" s="202">
        <v>0</v>
      </c>
      <c r="Z49" s="202">
        <v>68.25</v>
      </c>
      <c r="AA49" s="202">
        <v>0</v>
      </c>
      <c r="AB49" s="202">
        <v>0</v>
      </c>
      <c r="AC49" s="202">
        <v>5.83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23.3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24.14</v>
      </c>
      <c r="L50" s="202">
        <v>18.649999999999999</v>
      </c>
      <c r="M50" s="202">
        <v>0</v>
      </c>
      <c r="N50" s="202">
        <v>28.97</v>
      </c>
      <c r="O50" s="202">
        <v>48.64</v>
      </c>
      <c r="P50" s="202">
        <v>66.040000000000006</v>
      </c>
      <c r="Q50" s="202">
        <v>1.86</v>
      </c>
      <c r="R50" s="202">
        <v>4.66</v>
      </c>
      <c r="S50" s="202">
        <v>2.8</v>
      </c>
      <c r="T50" s="202">
        <v>0</v>
      </c>
      <c r="U50" s="202">
        <v>282.36</v>
      </c>
      <c r="V50" s="202">
        <v>0</v>
      </c>
      <c r="W50" s="202">
        <v>4.83</v>
      </c>
      <c r="X50" s="202">
        <v>19.309999999999999</v>
      </c>
      <c r="Y50" s="202">
        <v>0</v>
      </c>
      <c r="Z50" s="202">
        <v>68.25</v>
      </c>
      <c r="AA50" s="202">
        <v>0</v>
      </c>
      <c r="AB50" s="202">
        <v>0</v>
      </c>
      <c r="AC50" s="202">
        <v>5.69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23.3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24.14</v>
      </c>
      <c r="L51" s="202">
        <v>18.649999999999999</v>
      </c>
      <c r="M51" s="202">
        <v>0</v>
      </c>
      <c r="N51" s="202">
        <v>28.97</v>
      </c>
      <c r="O51" s="202">
        <v>48.64</v>
      </c>
      <c r="P51" s="202">
        <v>66.040000000000006</v>
      </c>
      <c r="Q51" s="202">
        <v>1.86</v>
      </c>
      <c r="R51" s="202">
        <v>4.66</v>
      </c>
      <c r="S51" s="202">
        <v>2.8</v>
      </c>
      <c r="T51" s="202">
        <v>0</v>
      </c>
      <c r="U51" s="202">
        <v>282.36</v>
      </c>
      <c r="V51" s="202">
        <v>0</v>
      </c>
      <c r="W51" s="202">
        <v>4.83</v>
      </c>
      <c r="X51" s="202">
        <v>24.14</v>
      </c>
      <c r="Y51" s="202">
        <v>0</v>
      </c>
      <c r="Z51" s="202">
        <v>68.25</v>
      </c>
      <c r="AA51" s="202">
        <v>0</v>
      </c>
      <c r="AB51" s="202">
        <v>0</v>
      </c>
      <c r="AC51" s="202">
        <v>5.69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23.3</v>
      </c>
      <c r="AJ51" s="202">
        <v>0</v>
      </c>
      <c r="AK51" s="202">
        <v>49.92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24.14</v>
      </c>
      <c r="L52" s="202">
        <v>18.649999999999999</v>
      </c>
      <c r="M52" s="202">
        <v>0</v>
      </c>
      <c r="N52" s="202">
        <v>28.97</v>
      </c>
      <c r="O52" s="202">
        <v>48.64</v>
      </c>
      <c r="P52" s="202">
        <v>66.040000000000006</v>
      </c>
      <c r="Q52" s="202">
        <v>1.86</v>
      </c>
      <c r="R52" s="202">
        <v>4.66</v>
      </c>
      <c r="S52" s="202">
        <v>2.8</v>
      </c>
      <c r="T52" s="202">
        <v>0</v>
      </c>
      <c r="U52" s="202">
        <v>282.36</v>
      </c>
      <c r="V52" s="202">
        <v>0</v>
      </c>
      <c r="W52" s="202">
        <v>4.83</v>
      </c>
      <c r="X52" s="202">
        <v>24.14</v>
      </c>
      <c r="Y52" s="202">
        <v>0</v>
      </c>
      <c r="Z52" s="202">
        <v>68.25</v>
      </c>
      <c r="AA52" s="202">
        <v>0</v>
      </c>
      <c r="AB52" s="202">
        <v>0</v>
      </c>
      <c r="AC52" s="202">
        <v>5.69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23.3</v>
      </c>
      <c r="AJ52" s="202">
        <v>0</v>
      </c>
      <c r="AK52" s="202">
        <v>49.92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24.14</v>
      </c>
      <c r="L53" s="202">
        <v>17.72</v>
      </c>
      <c r="M53" s="202">
        <v>0</v>
      </c>
      <c r="N53" s="202">
        <v>28.97</v>
      </c>
      <c r="O53" s="202">
        <v>48.64</v>
      </c>
      <c r="P53" s="202">
        <v>66.040000000000006</v>
      </c>
      <c r="Q53" s="202">
        <v>0.97</v>
      </c>
      <c r="R53" s="202">
        <v>2.9</v>
      </c>
      <c r="S53" s="202">
        <v>1.93</v>
      </c>
      <c r="T53" s="202">
        <v>0</v>
      </c>
      <c r="U53" s="202">
        <v>282.36</v>
      </c>
      <c r="V53" s="202">
        <v>0</v>
      </c>
      <c r="W53" s="202">
        <v>4.83</v>
      </c>
      <c r="X53" s="202">
        <v>19.309999999999999</v>
      </c>
      <c r="Y53" s="202">
        <v>0</v>
      </c>
      <c r="Z53" s="202">
        <v>68.25</v>
      </c>
      <c r="AA53" s="202">
        <v>0</v>
      </c>
      <c r="AB53" s="202">
        <v>0</v>
      </c>
      <c r="AC53" s="202">
        <v>5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23.3</v>
      </c>
      <c r="AJ53" s="202">
        <v>0</v>
      </c>
      <c r="AK53" s="202">
        <v>49.92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24.14</v>
      </c>
      <c r="L54" s="202">
        <v>17.72</v>
      </c>
      <c r="M54" s="202">
        <v>0</v>
      </c>
      <c r="N54" s="202">
        <v>28.97</v>
      </c>
      <c r="O54" s="202">
        <v>48.64</v>
      </c>
      <c r="P54" s="202">
        <v>66.040000000000006</v>
      </c>
      <c r="Q54" s="202">
        <v>0.97</v>
      </c>
      <c r="R54" s="202">
        <v>2.9</v>
      </c>
      <c r="S54" s="202">
        <v>1.93</v>
      </c>
      <c r="T54" s="202">
        <v>0</v>
      </c>
      <c r="U54" s="202">
        <v>282.36</v>
      </c>
      <c r="V54" s="202">
        <v>0</v>
      </c>
      <c r="W54" s="202">
        <v>4.83</v>
      </c>
      <c r="X54" s="202">
        <v>19.309999999999999</v>
      </c>
      <c r="Y54" s="202">
        <v>0</v>
      </c>
      <c r="Z54" s="202">
        <v>68.25</v>
      </c>
      <c r="AA54" s="202">
        <v>0</v>
      </c>
      <c r="AB54" s="202">
        <v>0</v>
      </c>
      <c r="AC54" s="202">
        <v>5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23.3</v>
      </c>
      <c r="AJ54" s="202">
        <v>0</v>
      </c>
      <c r="AK54" s="202">
        <v>49.92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24.14</v>
      </c>
      <c r="L55" s="202">
        <v>17.72</v>
      </c>
      <c r="M55" s="202">
        <v>0</v>
      </c>
      <c r="N55" s="202">
        <v>28.97</v>
      </c>
      <c r="O55" s="202">
        <v>48.64</v>
      </c>
      <c r="P55" s="202">
        <v>65.680000000000007</v>
      </c>
      <c r="Q55" s="202">
        <v>0.97</v>
      </c>
      <c r="R55" s="202">
        <v>2.9</v>
      </c>
      <c r="S55" s="202">
        <v>1.93</v>
      </c>
      <c r="T55" s="202">
        <v>0</v>
      </c>
      <c r="U55" s="202">
        <v>282.36</v>
      </c>
      <c r="V55" s="202">
        <v>0</v>
      </c>
      <c r="W55" s="202">
        <v>4.83</v>
      </c>
      <c r="X55" s="202">
        <v>19.309999999999999</v>
      </c>
      <c r="Y55" s="202">
        <v>0</v>
      </c>
      <c r="Z55" s="202">
        <v>68.25</v>
      </c>
      <c r="AA55" s="202">
        <v>0</v>
      </c>
      <c r="AB55" s="202">
        <v>0</v>
      </c>
      <c r="AC55" s="202">
        <v>5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23.3</v>
      </c>
      <c r="AJ55" s="202">
        <v>0</v>
      </c>
      <c r="AK55" s="202">
        <v>49.92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24.14</v>
      </c>
      <c r="L56" s="202">
        <v>17.72</v>
      </c>
      <c r="M56" s="202">
        <v>0</v>
      </c>
      <c r="N56" s="202">
        <v>28.97</v>
      </c>
      <c r="O56" s="202">
        <v>48.64</v>
      </c>
      <c r="P56" s="202">
        <v>65.680000000000007</v>
      </c>
      <c r="Q56" s="202">
        <v>0.97</v>
      </c>
      <c r="R56" s="202">
        <v>2.9</v>
      </c>
      <c r="S56" s="202">
        <v>1.93</v>
      </c>
      <c r="T56" s="202">
        <v>0</v>
      </c>
      <c r="U56" s="202">
        <v>282.36</v>
      </c>
      <c r="V56" s="202">
        <v>0</v>
      </c>
      <c r="W56" s="202">
        <v>4.83</v>
      </c>
      <c r="X56" s="202">
        <v>19.309999999999999</v>
      </c>
      <c r="Y56" s="202">
        <v>0</v>
      </c>
      <c r="Z56" s="202">
        <v>68.25</v>
      </c>
      <c r="AA56" s="202">
        <v>0</v>
      </c>
      <c r="AB56" s="202">
        <v>0</v>
      </c>
      <c r="AC56" s="202">
        <v>5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23.3</v>
      </c>
      <c r="AJ56" s="202">
        <v>0</v>
      </c>
      <c r="AK56" s="202">
        <v>49.92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24.14</v>
      </c>
      <c r="L57" s="202">
        <v>17.72</v>
      </c>
      <c r="M57" s="202">
        <v>0</v>
      </c>
      <c r="N57" s="202">
        <v>28.97</v>
      </c>
      <c r="O57" s="202">
        <v>48.64</v>
      </c>
      <c r="P57" s="202">
        <v>65.680000000000007</v>
      </c>
      <c r="Q57" s="202">
        <v>0.97</v>
      </c>
      <c r="R57" s="202">
        <v>2.9</v>
      </c>
      <c r="S57" s="202">
        <v>1.93</v>
      </c>
      <c r="T57" s="202">
        <v>0</v>
      </c>
      <c r="U57" s="202">
        <v>282.36</v>
      </c>
      <c r="V57" s="202">
        <v>5.09</v>
      </c>
      <c r="W57" s="202">
        <v>10.86</v>
      </c>
      <c r="X57" s="202">
        <v>36.18</v>
      </c>
      <c r="Y57" s="202">
        <v>0</v>
      </c>
      <c r="Z57" s="202">
        <v>68.25</v>
      </c>
      <c r="AA57" s="202">
        <v>0</v>
      </c>
      <c r="AB57" s="202">
        <v>0</v>
      </c>
      <c r="AC57" s="202">
        <v>5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23.3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24.14</v>
      </c>
      <c r="L58" s="202">
        <v>29.93</v>
      </c>
      <c r="M58" s="202">
        <v>0</v>
      </c>
      <c r="N58" s="202">
        <v>28.97</v>
      </c>
      <c r="O58" s="202">
        <v>48.64</v>
      </c>
      <c r="P58" s="202">
        <v>65.680000000000007</v>
      </c>
      <c r="Q58" s="202">
        <v>5.35</v>
      </c>
      <c r="R58" s="202">
        <v>10.4</v>
      </c>
      <c r="S58" s="202">
        <v>6.47</v>
      </c>
      <c r="T58" s="202">
        <v>0</v>
      </c>
      <c r="U58" s="202">
        <v>282.36</v>
      </c>
      <c r="V58" s="202">
        <v>5.09</v>
      </c>
      <c r="W58" s="202">
        <v>10.86</v>
      </c>
      <c r="X58" s="202">
        <v>36.18</v>
      </c>
      <c r="Y58" s="202">
        <v>0</v>
      </c>
      <c r="Z58" s="202">
        <v>68.25</v>
      </c>
      <c r="AA58" s="202">
        <v>0</v>
      </c>
      <c r="AB58" s="202">
        <v>0</v>
      </c>
      <c r="AC58" s="202">
        <v>5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23.3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24.14</v>
      </c>
      <c r="L59" s="202">
        <v>18.350000000000001</v>
      </c>
      <c r="M59" s="202">
        <v>0</v>
      </c>
      <c r="N59" s="202">
        <v>28.97</v>
      </c>
      <c r="O59" s="202">
        <v>48.64</v>
      </c>
      <c r="P59" s="202">
        <v>65.680000000000007</v>
      </c>
      <c r="Q59" s="202">
        <v>0.97</v>
      </c>
      <c r="R59" s="202">
        <v>2.9</v>
      </c>
      <c r="S59" s="202">
        <v>1.93</v>
      </c>
      <c r="T59" s="202">
        <v>0</v>
      </c>
      <c r="U59" s="202">
        <v>282.36</v>
      </c>
      <c r="V59" s="202">
        <v>5.09</v>
      </c>
      <c r="W59" s="202">
        <v>10.86</v>
      </c>
      <c r="X59" s="202">
        <v>36.18</v>
      </c>
      <c r="Y59" s="202">
        <v>0</v>
      </c>
      <c r="Z59" s="202">
        <v>68.25</v>
      </c>
      <c r="AA59" s="202">
        <v>0</v>
      </c>
      <c r="AB59" s="202">
        <v>0</v>
      </c>
      <c r="AC59" s="202">
        <v>5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23.3</v>
      </c>
      <c r="AJ59" s="202">
        <v>0</v>
      </c>
      <c r="AK59" s="202">
        <v>49.92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24.14</v>
      </c>
      <c r="L60" s="202">
        <v>28.97</v>
      </c>
      <c r="M60" s="202">
        <v>0</v>
      </c>
      <c r="N60" s="202">
        <v>28.97</v>
      </c>
      <c r="O60" s="202">
        <v>48.64</v>
      </c>
      <c r="P60" s="202">
        <v>65.680000000000007</v>
      </c>
      <c r="Q60" s="202">
        <v>5.35</v>
      </c>
      <c r="R60" s="202">
        <v>10.4</v>
      </c>
      <c r="S60" s="202">
        <v>6.47</v>
      </c>
      <c r="T60" s="202">
        <v>0</v>
      </c>
      <c r="U60" s="202">
        <v>282.36</v>
      </c>
      <c r="V60" s="202">
        <v>5.09</v>
      </c>
      <c r="W60" s="202">
        <v>10.86</v>
      </c>
      <c r="X60" s="202">
        <v>36.18</v>
      </c>
      <c r="Y60" s="202">
        <v>0</v>
      </c>
      <c r="Z60" s="202">
        <v>68.25</v>
      </c>
      <c r="AA60" s="202">
        <v>0</v>
      </c>
      <c r="AB60" s="202">
        <v>0</v>
      </c>
      <c r="AC60" s="202">
        <v>5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23.3</v>
      </c>
      <c r="AJ60" s="202">
        <v>0</v>
      </c>
      <c r="AK60" s="202">
        <v>49.92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25</v>
      </c>
      <c r="L61" s="202">
        <v>39.090000000000003</v>
      </c>
      <c r="M61" s="202">
        <v>0</v>
      </c>
      <c r="N61" s="202">
        <v>28.97</v>
      </c>
      <c r="O61" s="202">
        <v>48.64</v>
      </c>
      <c r="P61" s="202">
        <v>65.680000000000007</v>
      </c>
      <c r="Q61" s="202">
        <v>3.15</v>
      </c>
      <c r="R61" s="202">
        <v>5.73</v>
      </c>
      <c r="S61" s="202">
        <v>3.63</v>
      </c>
      <c r="T61" s="202">
        <v>0</v>
      </c>
      <c r="U61" s="202">
        <v>282.36</v>
      </c>
      <c r="V61" s="202">
        <v>2.16</v>
      </c>
      <c r="W61" s="202">
        <v>5</v>
      </c>
      <c r="X61" s="202">
        <v>35.26</v>
      </c>
      <c r="Y61" s="202">
        <v>0</v>
      </c>
      <c r="Z61" s="202">
        <v>68.25</v>
      </c>
      <c r="AA61" s="202">
        <v>0</v>
      </c>
      <c r="AB61" s="202">
        <v>0</v>
      </c>
      <c r="AC61" s="202">
        <v>5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23.3</v>
      </c>
      <c r="AJ61" s="202">
        <v>0</v>
      </c>
      <c r="AK61" s="202">
        <v>49.92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50.01</v>
      </c>
      <c r="L62" s="202">
        <v>40.92</v>
      </c>
      <c r="M62" s="202">
        <v>0</v>
      </c>
      <c r="N62" s="202">
        <v>28.97</v>
      </c>
      <c r="O62" s="202">
        <v>48.64</v>
      </c>
      <c r="P62" s="202">
        <v>65.680000000000007</v>
      </c>
      <c r="Q62" s="202">
        <v>3.15</v>
      </c>
      <c r="R62" s="202">
        <v>5.73</v>
      </c>
      <c r="S62" s="202">
        <v>3.63</v>
      </c>
      <c r="T62" s="202">
        <v>0</v>
      </c>
      <c r="U62" s="202">
        <v>282.36</v>
      </c>
      <c r="V62" s="202">
        <v>2.16</v>
      </c>
      <c r="W62" s="202">
        <v>5</v>
      </c>
      <c r="X62" s="202">
        <v>35.28</v>
      </c>
      <c r="Y62" s="202">
        <v>0</v>
      </c>
      <c r="Z62" s="202">
        <v>68.25</v>
      </c>
      <c r="AA62" s="202">
        <v>0</v>
      </c>
      <c r="AB62" s="202">
        <v>0</v>
      </c>
      <c r="AC62" s="202">
        <v>5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23.3</v>
      </c>
      <c r="AJ62" s="202">
        <v>0</v>
      </c>
      <c r="AK62" s="202">
        <v>49.92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25</v>
      </c>
      <c r="L63" s="202">
        <v>17.38</v>
      </c>
      <c r="M63" s="202">
        <v>0</v>
      </c>
      <c r="N63" s="202">
        <v>28.97</v>
      </c>
      <c r="O63" s="202">
        <v>48.64</v>
      </c>
      <c r="P63" s="202">
        <v>65.680000000000007</v>
      </c>
      <c r="Q63" s="202">
        <v>1.75</v>
      </c>
      <c r="R63" s="202">
        <v>3.2</v>
      </c>
      <c r="S63" s="202">
        <v>2</v>
      </c>
      <c r="T63" s="202">
        <v>0</v>
      </c>
      <c r="U63" s="202">
        <v>282.36</v>
      </c>
      <c r="V63" s="202">
        <v>0</v>
      </c>
      <c r="W63" s="202">
        <v>4.83</v>
      </c>
      <c r="X63" s="202">
        <v>14.48</v>
      </c>
      <c r="Y63" s="202">
        <v>0</v>
      </c>
      <c r="Z63" s="202">
        <v>68.25</v>
      </c>
      <c r="AA63" s="202">
        <v>0</v>
      </c>
      <c r="AB63" s="202">
        <v>0</v>
      </c>
      <c r="AC63" s="202">
        <v>5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23.3</v>
      </c>
      <c r="AJ63" s="202">
        <v>0</v>
      </c>
      <c r="AK63" s="202">
        <v>49.92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0.27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25</v>
      </c>
      <c r="L64" s="202">
        <v>17.38</v>
      </c>
      <c r="M64" s="202">
        <v>0</v>
      </c>
      <c r="N64" s="202">
        <v>28.97</v>
      </c>
      <c r="O64" s="202">
        <v>48.64</v>
      </c>
      <c r="P64" s="202">
        <v>65.680000000000007</v>
      </c>
      <c r="Q64" s="202">
        <v>1.75</v>
      </c>
      <c r="R64" s="202">
        <v>3.2</v>
      </c>
      <c r="S64" s="202">
        <v>2</v>
      </c>
      <c r="T64" s="202">
        <v>0</v>
      </c>
      <c r="U64" s="202">
        <v>282.36</v>
      </c>
      <c r="V64" s="202">
        <v>0</v>
      </c>
      <c r="W64" s="202">
        <v>4.83</v>
      </c>
      <c r="X64" s="202">
        <v>14.48</v>
      </c>
      <c r="Y64" s="202">
        <v>0</v>
      </c>
      <c r="Z64" s="202">
        <v>68.25</v>
      </c>
      <c r="AA64" s="202">
        <v>0</v>
      </c>
      <c r="AB64" s="202">
        <v>0</v>
      </c>
      <c r="AC64" s="202">
        <v>5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23.3</v>
      </c>
      <c r="AJ64" s="202">
        <v>0</v>
      </c>
      <c r="AK64" s="202">
        <v>49.92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0.27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25</v>
      </c>
      <c r="L65" s="202">
        <v>17.38</v>
      </c>
      <c r="M65" s="202">
        <v>0</v>
      </c>
      <c r="N65" s="202">
        <v>28.97</v>
      </c>
      <c r="O65" s="202">
        <v>48.65</v>
      </c>
      <c r="P65" s="202">
        <v>65.319999999999993</v>
      </c>
      <c r="Q65" s="202">
        <v>1.5</v>
      </c>
      <c r="R65" s="202">
        <v>3.2</v>
      </c>
      <c r="S65" s="202">
        <v>2</v>
      </c>
      <c r="T65" s="202">
        <v>0</v>
      </c>
      <c r="U65" s="202">
        <v>282.36</v>
      </c>
      <c r="V65" s="202">
        <v>0</v>
      </c>
      <c r="W65" s="202">
        <v>4.75</v>
      </c>
      <c r="X65" s="202">
        <v>14.48</v>
      </c>
      <c r="Y65" s="202">
        <v>0</v>
      </c>
      <c r="Z65" s="202">
        <v>68.25</v>
      </c>
      <c r="AA65" s="202">
        <v>0</v>
      </c>
      <c r="AB65" s="202">
        <v>0</v>
      </c>
      <c r="AC65" s="202">
        <v>5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23.3</v>
      </c>
      <c r="AJ65" s="202">
        <v>0</v>
      </c>
      <c r="AK65" s="202">
        <v>49.92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0.27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25</v>
      </c>
      <c r="L66" s="202">
        <v>17.38</v>
      </c>
      <c r="M66" s="202">
        <v>0</v>
      </c>
      <c r="N66" s="202">
        <v>28.97</v>
      </c>
      <c r="O66" s="202">
        <v>48.65</v>
      </c>
      <c r="P66" s="202">
        <v>65.319999999999993</v>
      </c>
      <c r="Q66" s="202">
        <v>1.5</v>
      </c>
      <c r="R66" s="202">
        <v>3.2</v>
      </c>
      <c r="S66" s="202">
        <v>2</v>
      </c>
      <c r="T66" s="202">
        <v>0</v>
      </c>
      <c r="U66" s="202">
        <v>282.36</v>
      </c>
      <c r="V66" s="202">
        <v>0</v>
      </c>
      <c r="W66" s="202">
        <v>4.75</v>
      </c>
      <c r="X66" s="202">
        <v>14.48</v>
      </c>
      <c r="Y66" s="202">
        <v>0</v>
      </c>
      <c r="Z66" s="202">
        <v>68.25</v>
      </c>
      <c r="AA66" s="202">
        <v>0</v>
      </c>
      <c r="AB66" s="202">
        <v>0</v>
      </c>
      <c r="AC66" s="202">
        <v>5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23.3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0.27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25</v>
      </c>
      <c r="L67" s="202">
        <v>17.38</v>
      </c>
      <c r="M67" s="202">
        <v>0</v>
      </c>
      <c r="N67" s="202">
        <v>28.97</v>
      </c>
      <c r="O67" s="202">
        <v>48.65</v>
      </c>
      <c r="P67" s="202">
        <v>65.319999999999993</v>
      </c>
      <c r="Q67" s="202">
        <v>1.5</v>
      </c>
      <c r="R67" s="202">
        <v>3.2</v>
      </c>
      <c r="S67" s="202">
        <v>2</v>
      </c>
      <c r="T67" s="202">
        <v>0</v>
      </c>
      <c r="U67" s="202">
        <v>282.36</v>
      </c>
      <c r="V67" s="202">
        <v>0</v>
      </c>
      <c r="W67" s="202">
        <v>4.75</v>
      </c>
      <c r="X67" s="202">
        <v>14.48</v>
      </c>
      <c r="Y67" s="202">
        <v>0</v>
      </c>
      <c r="Z67" s="202">
        <v>68.25</v>
      </c>
      <c r="AA67" s="202">
        <v>0</v>
      </c>
      <c r="AB67" s="202">
        <v>0</v>
      </c>
      <c r="AC67" s="202">
        <v>5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23.3</v>
      </c>
      <c r="AJ67" s="202">
        <v>0</v>
      </c>
      <c r="AK67" s="202">
        <v>49.92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0.27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25</v>
      </c>
      <c r="L68" s="202">
        <v>17.38</v>
      </c>
      <c r="M68" s="202">
        <v>0</v>
      </c>
      <c r="N68" s="202">
        <v>28.97</v>
      </c>
      <c r="O68" s="202">
        <v>48.65</v>
      </c>
      <c r="P68" s="202">
        <v>65.319999999999993</v>
      </c>
      <c r="Q68" s="202">
        <v>1.5</v>
      </c>
      <c r="R68" s="202">
        <v>3.2</v>
      </c>
      <c r="S68" s="202">
        <v>2</v>
      </c>
      <c r="T68" s="202">
        <v>0</v>
      </c>
      <c r="U68" s="202">
        <v>282.36</v>
      </c>
      <c r="V68" s="202">
        <v>0</v>
      </c>
      <c r="W68" s="202">
        <v>4.75</v>
      </c>
      <c r="X68" s="202">
        <v>14.48</v>
      </c>
      <c r="Y68" s="202">
        <v>0</v>
      </c>
      <c r="Z68" s="202">
        <v>68.25</v>
      </c>
      <c r="AA68" s="202">
        <v>0</v>
      </c>
      <c r="AB68" s="202">
        <v>0</v>
      </c>
      <c r="AC68" s="202">
        <v>5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23.3</v>
      </c>
      <c r="AJ68" s="202">
        <v>0</v>
      </c>
      <c r="AK68" s="202">
        <v>49.92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0.27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25</v>
      </c>
      <c r="L69" s="202">
        <v>17.38</v>
      </c>
      <c r="M69" s="202">
        <v>0</v>
      </c>
      <c r="N69" s="202">
        <v>28.97</v>
      </c>
      <c r="O69" s="202">
        <v>48.64</v>
      </c>
      <c r="P69" s="202">
        <v>65.319999999999993</v>
      </c>
      <c r="Q69" s="202">
        <v>1.5</v>
      </c>
      <c r="R69" s="202">
        <v>3.2</v>
      </c>
      <c r="S69" s="202">
        <v>2</v>
      </c>
      <c r="T69" s="202">
        <v>0</v>
      </c>
      <c r="U69" s="202">
        <v>282.36</v>
      </c>
      <c r="V69" s="202">
        <v>0</v>
      </c>
      <c r="W69" s="202">
        <v>4.75</v>
      </c>
      <c r="X69" s="202">
        <v>14.48</v>
      </c>
      <c r="Y69" s="202">
        <v>0</v>
      </c>
      <c r="Z69" s="202">
        <v>66.66</v>
      </c>
      <c r="AA69" s="202">
        <v>0</v>
      </c>
      <c r="AB69" s="202">
        <v>0</v>
      </c>
      <c r="AC69" s="202">
        <v>5.99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23.3</v>
      </c>
      <c r="AJ69" s="202">
        <v>0</v>
      </c>
      <c r="AK69" s="202">
        <v>40.369999999999997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26.05</v>
      </c>
      <c r="AR69" s="202">
        <v>0</v>
      </c>
      <c r="AS69" s="202">
        <v>0</v>
      </c>
      <c r="AT69" s="202">
        <v>0.27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25</v>
      </c>
      <c r="L70" s="202">
        <v>17.38</v>
      </c>
      <c r="M70" s="202">
        <v>0</v>
      </c>
      <c r="N70" s="202">
        <v>28.97</v>
      </c>
      <c r="O70" s="202">
        <v>48.64</v>
      </c>
      <c r="P70" s="202">
        <v>65.319999999999993</v>
      </c>
      <c r="Q70" s="202">
        <v>1.5</v>
      </c>
      <c r="R70" s="202">
        <v>3.2</v>
      </c>
      <c r="S70" s="202">
        <v>2</v>
      </c>
      <c r="T70" s="202">
        <v>0</v>
      </c>
      <c r="U70" s="202">
        <v>282.36</v>
      </c>
      <c r="V70" s="202">
        <v>0</v>
      </c>
      <c r="W70" s="202">
        <v>4.75</v>
      </c>
      <c r="X70" s="202">
        <v>14.48</v>
      </c>
      <c r="Y70" s="202">
        <v>0</v>
      </c>
      <c r="Z70" s="202">
        <v>66.66</v>
      </c>
      <c r="AA70" s="202">
        <v>0</v>
      </c>
      <c r="AB70" s="202">
        <v>0</v>
      </c>
      <c r="AC70" s="202">
        <v>5.99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23.3</v>
      </c>
      <c r="AJ70" s="202">
        <v>0</v>
      </c>
      <c r="AK70" s="202">
        <v>40.369999999999997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25.86</v>
      </c>
      <c r="AR70" s="202">
        <v>0</v>
      </c>
      <c r="AS70" s="202">
        <v>0</v>
      </c>
      <c r="AT70" s="202">
        <v>0.27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25</v>
      </c>
      <c r="L71" s="202">
        <v>17.809999999999999</v>
      </c>
      <c r="M71" s="202">
        <v>0</v>
      </c>
      <c r="N71" s="202">
        <v>28.97</v>
      </c>
      <c r="O71" s="202">
        <v>48.64</v>
      </c>
      <c r="P71" s="202">
        <v>65.680000000000007</v>
      </c>
      <c r="Q71" s="202">
        <v>2.44</v>
      </c>
      <c r="R71" s="202">
        <v>5.21</v>
      </c>
      <c r="S71" s="202">
        <v>3.03</v>
      </c>
      <c r="T71" s="202">
        <v>0</v>
      </c>
      <c r="U71" s="202">
        <v>282.36</v>
      </c>
      <c r="V71" s="202">
        <v>1.56</v>
      </c>
      <c r="W71" s="202">
        <v>4.75</v>
      </c>
      <c r="X71" s="202">
        <v>14.48</v>
      </c>
      <c r="Y71" s="202">
        <v>0</v>
      </c>
      <c r="Z71" s="202">
        <v>66.66</v>
      </c>
      <c r="AA71" s="202">
        <v>0</v>
      </c>
      <c r="AB71" s="202">
        <v>0</v>
      </c>
      <c r="AC71" s="202">
        <v>5.99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23.3</v>
      </c>
      <c r="AJ71" s="202">
        <v>0</v>
      </c>
      <c r="AK71" s="202">
        <v>40.369999999999997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25.7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25</v>
      </c>
      <c r="L72" s="202">
        <v>17.809999999999999</v>
      </c>
      <c r="M72" s="202">
        <v>0</v>
      </c>
      <c r="N72" s="202">
        <v>28.97</v>
      </c>
      <c r="O72" s="202">
        <v>48.64</v>
      </c>
      <c r="P72" s="202">
        <v>65.680000000000007</v>
      </c>
      <c r="Q72" s="202">
        <v>2.44</v>
      </c>
      <c r="R72" s="202">
        <v>5.21</v>
      </c>
      <c r="S72" s="202">
        <v>3.03</v>
      </c>
      <c r="T72" s="202">
        <v>0</v>
      </c>
      <c r="U72" s="202">
        <v>282.36</v>
      </c>
      <c r="V72" s="202">
        <v>1.56</v>
      </c>
      <c r="W72" s="202">
        <v>4.75</v>
      </c>
      <c r="X72" s="202">
        <v>14.48</v>
      </c>
      <c r="Y72" s="202">
        <v>0</v>
      </c>
      <c r="Z72" s="202">
        <v>66.66</v>
      </c>
      <c r="AA72" s="202">
        <v>0</v>
      </c>
      <c r="AB72" s="202">
        <v>0</v>
      </c>
      <c r="AC72" s="202">
        <v>5.99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23.3</v>
      </c>
      <c r="AJ72" s="202">
        <v>0</v>
      </c>
      <c r="AK72" s="202">
        <v>40.369999999999997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25.62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25</v>
      </c>
      <c r="L73" s="202">
        <v>17.64</v>
      </c>
      <c r="M73" s="202">
        <v>0</v>
      </c>
      <c r="N73" s="202">
        <v>28.97</v>
      </c>
      <c r="O73" s="202">
        <v>48.64</v>
      </c>
      <c r="P73" s="202">
        <v>65.680000000000007</v>
      </c>
      <c r="Q73" s="202">
        <v>2.44</v>
      </c>
      <c r="R73" s="202">
        <v>5.26</v>
      </c>
      <c r="S73" s="202">
        <v>3.06</v>
      </c>
      <c r="T73" s="202">
        <v>0</v>
      </c>
      <c r="U73" s="202">
        <v>282.36</v>
      </c>
      <c r="V73" s="202">
        <v>1.51</v>
      </c>
      <c r="W73" s="202">
        <v>4.83</v>
      </c>
      <c r="X73" s="202">
        <v>14.48</v>
      </c>
      <c r="Y73" s="202">
        <v>0</v>
      </c>
      <c r="Z73" s="202">
        <v>47.02</v>
      </c>
      <c r="AA73" s="202">
        <v>0</v>
      </c>
      <c r="AB73" s="202">
        <v>0</v>
      </c>
      <c r="AC73" s="202">
        <v>5.99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23.3</v>
      </c>
      <c r="AJ73" s="202">
        <v>0</v>
      </c>
      <c r="AK73" s="202">
        <v>40.369999999999997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16.7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25</v>
      </c>
      <c r="L74" s="202">
        <v>17.64</v>
      </c>
      <c r="M74" s="202">
        <v>0</v>
      </c>
      <c r="N74" s="202">
        <v>28.97</v>
      </c>
      <c r="O74" s="202">
        <v>48.64</v>
      </c>
      <c r="P74" s="202">
        <v>65.680000000000007</v>
      </c>
      <c r="Q74" s="202">
        <v>2.44</v>
      </c>
      <c r="R74" s="202">
        <v>5.26</v>
      </c>
      <c r="S74" s="202">
        <v>3.06</v>
      </c>
      <c r="T74" s="202">
        <v>0</v>
      </c>
      <c r="U74" s="202">
        <v>282.36</v>
      </c>
      <c r="V74" s="202">
        <v>1.51</v>
      </c>
      <c r="W74" s="202">
        <v>4.83</v>
      </c>
      <c r="X74" s="202">
        <v>14.48</v>
      </c>
      <c r="Y74" s="202">
        <v>0</v>
      </c>
      <c r="Z74" s="202">
        <v>47.02</v>
      </c>
      <c r="AA74" s="202">
        <v>0</v>
      </c>
      <c r="AB74" s="202">
        <v>0</v>
      </c>
      <c r="AC74" s="202">
        <v>5.99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23.3</v>
      </c>
      <c r="AJ74" s="202">
        <v>0</v>
      </c>
      <c r="AK74" s="202">
        <v>40.369999999999997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9.33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25</v>
      </c>
      <c r="L75" s="202">
        <v>17.78</v>
      </c>
      <c r="M75" s="202">
        <v>0</v>
      </c>
      <c r="N75" s="202">
        <v>28.97</v>
      </c>
      <c r="O75" s="202">
        <v>48.64</v>
      </c>
      <c r="P75" s="202">
        <v>65.680000000000007</v>
      </c>
      <c r="Q75" s="202">
        <v>2.1800000000000002</v>
      </c>
      <c r="R75" s="202">
        <v>5.23</v>
      </c>
      <c r="S75" s="202">
        <v>3.06</v>
      </c>
      <c r="T75" s="202">
        <v>0</v>
      </c>
      <c r="U75" s="202">
        <v>282.36</v>
      </c>
      <c r="V75" s="202">
        <v>0</v>
      </c>
      <c r="W75" s="202">
        <v>11.16</v>
      </c>
      <c r="X75" s="202">
        <v>36.18</v>
      </c>
      <c r="Y75" s="202">
        <v>0</v>
      </c>
      <c r="Z75" s="202">
        <v>47.02</v>
      </c>
      <c r="AA75" s="202">
        <v>0</v>
      </c>
      <c r="AB75" s="202">
        <v>0</v>
      </c>
      <c r="AC75" s="202">
        <v>5.99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23.3</v>
      </c>
      <c r="AJ75" s="202">
        <v>0</v>
      </c>
      <c r="AK75" s="202">
        <v>49.92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25</v>
      </c>
      <c r="L76" s="202">
        <v>17.78</v>
      </c>
      <c r="M76" s="202">
        <v>0</v>
      </c>
      <c r="N76" s="202">
        <v>28.97</v>
      </c>
      <c r="O76" s="202">
        <v>48.64</v>
      </c>
      <c r="P76" s="202">
        <v>65.680000000000007</v>
      </c>
      <c r="Q76" s="202">
        <v>2.1800000000000002</v>
      </c>
      <c r="R76" s="202">
        <v>5.23</v>
      </c>
      <c r="S76" s="202">
        <v>3.06</v>
      </c>
      <c r="T76" s="202">
        <v>0</v>
      </c>
      <c r="U76" s="202">
        <v>282.36</v>
      </c>
      <c r="V76" s="202">
        <v>0</v>
      </c>
      <c r="W76" s="202">
        <v>11.16</v>
      </c>
      <c r="X76" s="202">
        <v>36.18</v>
      </c>
      <c r="Y76" s="202">
        <v>0</v>
      </c>
      <c r="Z76" s="202">
        <v>47.02</v>
      </c>
      <c r="AA76" s="202">
        <v>0</v>
      </c>
      <c r="AB76" s="202">
        <v>0</v>
      </c>
      <c r="AC76" s="202">
        <v>5.99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23.3</v>
      </c>
      <c r="AJ76" s="202">
        <v>0</v>
      </c>
      <c r="AK76" s="202">
        <v>49.92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25</v>
      </c>
      <c r="L77" s="202">
        <v>17.78</v>
      </c>
      <c r="M77" s="202">
        <v>0</v>
      </c>
      <c r="N77" s="202">
        <v>28.97</v>
      </c>
      <c r="O77" s="202">
        <v>48.64</v>
      </c>
      <c r="P77" s="202">
        <v>65.680000000000007</v>
      </c>
      <c r="Q77" s="202">
        <v>1.93</v>
      </c>
      <c r="R77" s="202">
        <v>5.0199999999999996</v>
      </c>
      <c r="S77" s="202">
        <v>3.05</v>
      </c>
      <c r="T77" s="202">
        <v>0</v>
      </c>
      <c r="U77" s="202">
        <v>282.36</v>
      </c>
      <c r="V77" s="202">
        <v>0</v>
      </c>
      <c r="W77" s="202">
        <v>11.16</v>
      </c>
      <c r="X77" s="202">
        <v>36.18</v>
      </c>
      <c r="Y77" s="202">
        <v>0</v>
      </c>
      <c r="Z77" s="202">
        <v>33.799999999999997</v>
      </c>
      <c r="AA77" s="202">
        <v>0</v>
      </c>
      <c r="AB77" s="202">
        <v>0</v>
      </c>
      <c r="AC77" s="202">
        <v>5.99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23.3</v>
      </c>
      <c r="AJ77" s="202">
        <v>0</v>
      </c>
      <c r="AK77" s="202">
        <v>49.92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25</v>
      </c>
      <c r="L78" s="202">
        <v>17.7</v>
      </c>
      <c r="M78" s="202">
        <v>0</v>
      </c>
      <c r="N78" s="202">
        <v>28.97</v>
      </c>
      <c r="O78" s="202">
        <v>48.64</v>
      </c>
      <c r="P78" s="202">
        <v>65.680000000000007</v>
      </c>
      <c r="Q78" s="202">
        <v>1.93</v>
      </c>
      <c r="R78" s="202">
        <v>4</v>
      </c>
      <c r="S78" s="202">
        <v>3</v>
      </c>
      <c r="T78" s="202">
        <v>0</v>
      </c>
      <c r="U78" s="202">
        <v>282.36</v>
      </c>
      <c r="V78" s="202">
        <v>0</v>
      </c>
      <c r="W78" s="202">
        <v>11.16</v>
      </c>
      <c r="X78" s="202">
        <v>36.18</v>
      </c>
      <c r="Y78" s="202">
        <v>0</v>
      </c>
      <c r="Z78" s="202">
        <v>33.799999999999997</v>
      </c>
      <c r="AA78" s="202">
        <v>0</v>
      </c>
      <c r="AB78" s="202">
        <v>0</v>
      </c>
      <c r="AC78" s="202">
        <v>13.9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30.05</v>
      </c>
      <c r="AJ78" s="202">
        <v>0</v>
      </c>
      <c r="AK78" s="202">
        <v>49.92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24.88</v>
      </c>
      <c r="L79" s="202">
        <v>17.66</v>
      </c>
      <c r="M79" s="202">
        <v>0</v>
      </c>
      <c r="N79" s="202">
        <v>28.97</v>
      </c>
      <c r="O79" s="202">
        <v>48.64</v>
      </c>
      <c r="P79" s="202">
        <v>65.680000000000007</v>
      </c>
      <c r="Q79" s="202">
        <v>1.93</v>
      </c>
      <c r="R79" s="202">
        <v>3.86</v>
      </c>
      <c r="S79" s="202">
        <v>2.9</v>
      </c>
      <c r="T79" s="202">
        <v>0</v>
      </c>
      <c r="U79" s="202">
        <v>282.36</v>
      </c>
      <c r="V79" s="202">
        <v>0</v>
      </c>
      <c r="W79" s="202">
        <v>4.83</v>
      </c>
      <c r="X79" s="202">
        <v>14.48</v>
      </c>
      <c r="Y79" s="202">
        <v>0</v>
      </c>
      <c r="Z79" s="202">
        <v>33.799999999999997</v>
      </c>
      <c r="AA79" s="202">
        <v>0</v>
      </c>
      <c r="AB79" s="202">
        <v>0</v>
      </c>
      <c r="AC79" s="202">
        <v>13.9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30.05</v>
      </c>
      <c r="AJ79" s="202">
        <v>0</v>
      </c>
      <c r="AK79" s="202">
        <v>49.92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24.88</v>
      </c>
      <c r="L80" s="202">
        <v>17.66</v>
      </c>
      <c r="M80" s="202">
        <v>0</v>
      </c>
      <c r="N80" s="202">
        <v>28.97</v>
      </c>
      <c r="O80" s="202">
        <v>48.64</v>
      </c>
      <c r="P80" s="202">
        <v>65.680000000000007</v>
      </c>
      <c r="Q80" s="202">
        <v>1.93</v>
      </c>
      <c r="R80" s="202">
        <v>3.86</v>
      </c>
      <c r="S80" s="202">
        <v>2.9</v>
      </c>
      <c r="T80" s="202">
        <v>0</v>
      </c>
      <c r="U80" s="202">
        <v>282.36</v>
      </c>
      <c r="V80" s="202">
        <v>0</v>
      </c>
      <c r="W80" s="202">
        <v>4.83</v>
      </c>
      <c r="X80" s="202">
        <v>14.48</v>
      </c>
      <c r="Y80" s="202">
        <v>0</v>
      </c>
      <c r="Z80" s="202">
        <v>33.799999999999997</v>
      </c>
      <c r="AA80" s="202">
        <v>0</v>
      </c>
      <c r="AB80" s="202">
        <v>0</v>
      </c>
      <c r="AC80" s="202">
        <v>13.9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30.05</v>
      </c>
      <c r="AJ80" s="202">
        <v>0</v>
      </c>
      <c r="AK80" s="202">
        <v>49.92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24.88</v>
      </c>
      <c r="L81" s="202">
        <v>17.66</v>
      </c>
      <c r="M81" s="202">
        <v>0</v>
      </c>
      <c r="N81" s="202">
        <v>28.97</v>
      </c>
      <c r="O81" s="202">
        <v>48.64</v>
      </c>
      <c r="P81" s="202">
        <v>65.680000000000007</v>
      </c>
      <c r="Q81" s="202">
        <v>1.93</v>
      </c>
      <c r="R81" s="202">
        <v>3.86</v>
      </c>
      <c r="S81" s="202">
        <v>2.9</v>
      </c>
      <c r="T81" s="202">
        <v>0</v>
      </c>
      <c r="U81" s="202">
        <v>282.36</v>
      </c>
      <c r="V81" s="202">
        <v>5.08</v>
      </c>
      <c r="W81" s="202">
        <v>4.92</v>
      </c>
      <c r="X81" s="202">
        <v>14.48</v>
      </c>
      <c r="Y81" s="202">
        <v>0</v>
      </c>
      <c r="Z81" s="202">
        <v>33.799999999999997</v>
      </c>
      <c r="AA81" s="202">
        <v>0</v>
      </c>
      <c r="AB81" s="202">
        <v>0</v>
      </c>
      <c r="AC81" s="202">
        <v>13.9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30.05</v>
      </c>
      <c r="AJ81" s="202">
        <v>0</v>
      </c>
      <c r="AK81" s="202">
        <v>49.92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24.88</v>
      </c>
      <c r="L82" s="202">
        <v>17.66</v>
      </c>
      <c r="M82" s="202">
        <v>0</v>
      </c>
      <c r="N82" s="202">
        <v>28.97</v>
      </c>
      <c r="O82" s="202">
        <v>48.64</v>
      </c>
      <c r="P82" s="202">
        <v>65.680000000000007</v>
      </c>
      <c r="Q82" s="202">
        <v>1.93</v>
      </c>
      <c r="R82" s="202">
        <v>3.86</v>
      </c>
      <c r="S82" s="202">
        <v>2.9</v>
      </c>
      <c r="T82" s="202">
        <v>0</v>
      </c>
      <c r="U82" s="202">
        <v>282.36</v>
      </c>
      <c r="V82" s="202">
        <v>5.08</v>
      </c>
      <c r="W82" s="202">
        <v>4.92</v>
      </c>
      <c r="X82" s="202">
        <v>14.48</v>
      </c>
      <c r="Y82" s="202">
        <v>0</v>
      </c>
      <c r="Z82" s="202">
        <v>33.799999999999997</v>
      </c>
      <c r="AA82" s="202">
        <v>0</v>
      </c>
      <c r="AB82" s="202">
        <v>0</v>
      </c>
      <c r="AC82" s="202">
        <v>5.99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23.3</v>
      </c>
      <c r="AJ82" s="202">
        <v>0</v>
      </c>
      <c r="AK82" s="202">
        <v>49.92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25</v>
      </c>
      <c r="L83" s="202">
        <v>17.66</v>
      </c>
      <c r="M83" s="202">
        <v>0</v>
      </c>
      <c r="N83" s="202">
        <v>28.97</v>
      </c>
      <c r="O83" s="202">
        <v>48.64</v>
      </c>
      <c r="P83" s="202">
        <v>65.680000000000007</v>
      </c>
      <c r="Q83" s="202">
        <v>1.93</v>
      </c>
      <c r="R83" s="202">
        <v>3.93</v>
      </c>
      <c r="S83" s="202">
        <v>2.89</v>
      </c>
      <c r="T83" s="202">
        <v>0</v>
      </c>
      <c r="U83" s="202">
        <v>282.36</v>
      </c>
      <c r="V83" s="202">
        <v>0</v>
      </c>
      <c r="W83" s="202">
        <v>5.47</v>
      </c>
      <c r="X83" s="202">
        <v>14.48</v>
      </c>
      <c r="Y83" s="202">
        <v>0</v>
      </c>
      <c r="Z83" s="202">
        <v>33.799999999999997</v>
      </c>
      <c r="AA83" s="202">
        <v>0</v>
      </c>
      <c r="AB83" s="202">
        <v>0</v>
      </c>
      <c r="AC83" s="202">
        <v>5.99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23.3</v>
      </c>
      <c r="AJ83" s="202">
        <v>0</v>
      </c>
      <c r="AK83" s="202">
        <v>49.92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25</v>
      </c>
      <c r="L84" s="202">
        <v>17.66</v>
      </c>
      <c r="M84" s="202">
        <v>0</v>
      </c>
      <c r="N84" s="202">
        <v>28.97</v>
      </c>
      <c r="O84" s="202">
        <v>48.64</v>
      </c>
      <c r="P84" s="202">
        <v>65.680000000000007</v>
      </c>
      <c r="Q84" s="202">
        <v>1.93</v>
      </c>
      <c r="R84" s="202">
        <v>3.93</v>
      </c>
      <c r="S84" s="202">
        <v>2.89</v>
      </c>
      <c r="T84" s="202">
        <v>0</v>
      </c>
      <c r="U84" s="202">
        <v>282.36</v>
      </c>
      <c r="V84" s="202">
        <v>0</v>
      </c>
      <c r="W84" s="202">
        <v>4.9400000000000004</v>
      </c>
      <c r="X84" s="202">
        <v>14.48</v>
      </c>
      <c r="Y84" s="202">
        <v>0</v>
      </c>
      <c r="Z84" s="202">
        <v>33.799999999999997</v>
      </c>
      <c r="AA84" s="202">
        <v>0</v>
      </c>
      <c r="AB84" s="202">
        <v>0</v>
      </c>
      <c r="AC84" s="202">
        <v>5.99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23.3</v>
      </c>
      <c r="AJ84" s="202">
        <v>0</v>
      </c>
      <c r="AK84" s="202">
        <v>49.92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25</v>
      </c>
      <c r="L85" s="202">
        <v>17.66</v>
      </c>
      <c r="M85" s="202">
        <v>0</v>
      </c>
      <c r="N85" s="202">
        <v>28.97</v>
      </c>
      <c r="O85" s="202">
        <v>48.64</v>
      </c>
      <c r="P85" s="202">
        <v>65.680000000000007</v>
      </c>
      <c r="Q85" s="202">
        <v>1.93</v>
      </c>
      <c r="R85" s="202">
        <v>3.86</v>
      </c>
      <c r="S85" s="202">
        <v>2.89</v>
      </c>
      <c r="T85" s="202">
        <v>0</v>
      </c>
      <c r="U85" s="202">
        <v>282.36</v>
      </c>
      <c r="V85" s="202">
        <v>0</v>
      </c>
      <c r="W85" s="202">
        <v>4.9400000000000004</v>
      </c>
      <c r="X85" s="202">
        <v>14.48</v>
      </c>
      <c r="Y85" s="202">
        <v>0</v>
      </c>
      <c r="Z85" s="202">
        <v>33.799999999999997</v>
      </c>
      <c r="AA85" s="202">
        <v>0</v>
      </c>
      <c r="AB85" s="202">
        <v>0</v>
      </c>
      <c r="AC85" s="202">
        <v>5.99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23.3</v>
      </c>
      <c r="AJ85" s="202">
        <v>0</v>
      </c>
      <c r="AK85" s="202">
        <v>49.92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25</v>
      </c>
      <c r="L86" s="202">
        <v>17.66</v>
      </c>
      <c r="M86" s="202">
        <v>0</v>
      </c>
      <c r="N86" s="202">
        <v>28.97</v>
      </c>
      <c r="O86" s="202">
        <v>48.64</v>
      </c>
      <c r="P86" s="202">
        <v>65.680000000000007</v>
      </c>
      <c r="Q86" s="202">
        <v>1.93</v>
      </c>
      <c r="R86" s="202">
        <v>3.86</v>
      </c>
      <c r="S86" s="202">
        <v>2.89</v>
      </c>
      <c r="T86" s="202">
        <v>0</v>
      </c>
      <c r="U86" s="202">
        <v>282.36</v>
      </c>
      <c r="V86" s="202">
        <v>0</v>
      </c>
      <c r="W86" s="202">
        <v>4.9400000000000004</v>
      </c>
      <c r="X86" s="202">
        <v>14.48</v>
      </c>
      <c r="Y86" s="202">
        <v>0</v>
      </c>
      <c r="Z86" s="202">
        <v>33.799999999999997</v>
      </c>
      <c r="AA86" s="202">
        <v>0</v>
      </c>
      <c r="AB86" s="202">
        <v>0</v>
      </c>
      <c r="AC86" s="202">
        <v>5.99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23.3</v>
      </c>
      <c r="AJ86" s="202">
        <v>0</v>
      </c>
      <c r="AK86" s="202">
        <v>49.92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50.01</v>
      </c>
      <c r="L87" s="202">
        <v>63</v>
      </c>
      <c r="M87" s="202">
        <v>0</v>
      </c>
      <c r="N87" s="202">
        <v>28.97</v>
      </c>
      <c r="O87" s="202">
        <v>48.64</v>
      </c>
      <c r="P87" s="202">
        <v>65.680000000000007</v>
      </c>
      <c r="Q87" s="202">
        <v>5.35</v>
      </c>
      <c r="R87" s="202">
        <v>10.39</v>
      </c>
      <c r="S87" s="202">
        <v>6.47</v>
      </c>
      <c r="T87" s="202">
        <v>0</v>
      </c>
      <c r="U87" s="202">
        <v>282.36</v>
      </c>
      <c r="V87" s="202">
        <v>5.08</v>
      </c>
      <c r="W87" s="202">
        <v>10.86</v>
      </c>
      <c r="X87" s="202">
        <v>36.18</v>
      </c>
      <c r="Y87" s="202">
        <v>0</v>
      </c>
      <c r="Z87" s="202">
        <v>68.25</v>
      </c>
      <c r="AA87" s="202">
        <v>0</v>
      </c>
      <c r="AB87" s="202">
        <v>0</v>
      </c>
      <c r="AC87" s="202">
        <v>5.99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23.3</v>
      </c>
      <c r="AJ87" s="202">
        <v>0</v>
      </c>
      <c r="AK87" s="202">
        <v>49.92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50.01</v>
      </c>
      <c r="L88" s="202">
        <v>63</v>
      </c>
      <c r="M88" s="202">
        <v>0</v>
      </c>
      <c r="N88" s="202">
        <v>28.97</v>
      </c>
      <c r="O88" s="202">
        <v>48.64</v>
      </c>
      <c r="P88" s="202">
        <v>65.680000000000007</v>
      </c>
      <c r="Q88" s="202">
        <v>5.35</v>
      </c>
      <c r="R88" s="202">
        <v>10.4</v>
      </c>
      <c r="S88" s="202">
        <v>6.47</v>
      </c>
      <c r="T88" s="202">
        <v>0</v>
      </c>
      <c r="U88" s="202">
        <v>282.36</v>
      </c>
      <c r="V88" s="202">
        <v>5.08</v>
      </c>
      <c r="W88" s="202">
        <v>10.86</v>
      </c>
      <c r="X88" s="202">
        <v>36.18</v>
      </c>
      <c r="Y88" s="202">
        <v>0</v>
      </c>
      <c r="Z88" s="202">
        <v>68.25</v>
      </c>
      <c r="AA88" s="202">
        <v>0</v>
      </c>
      <c r="AB88" s="202">
        <v>0</v>
      </c>
      <c r="AC88" s="202">
        <v>5.99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23.3</v>
      </c>
      <c r="AJ88" s="202">
        <v>0</v>
      </c>
      <c r="AK88" s="202">
        <v>49.92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50.01</v>
      </c>
      <c r="L89" s="202">
        <v>63</v>
      </c>
      <c r="M89" s="202">
        <v>0</v>
      </c>
      <c r="N89" s="202">
        <v>28.97</v>
      </c>
      <c r="O89" s="202">
        <v>48.64</v>
      </c>
      <c r="P89" s="202">
        <v>65.680000000000007</v>
      </c>
      <c r="Q89" s="202">
        <v>5.35</v>
      </c>
      <c r="R89" s="202">
        <v>10.4</v>
      </c>
      <c r="S89" s="202">
        <v>6.47</v>
      </c>
      <c r="T89" s="202">
        <v>0</v>
      </c>
      <c r="U89" s="202">
        <v>282.36</v>
      </c>
      <c r="V89" s="202">
        <v>5.08</v>
      </c>
      <c r="W89" s="202">
        <v>10.57</v>
      </c>
      <c r="X89" s="202">
        <v>36.18</v>
      </c>
      <c r="Y89" s="202">
        <v>0</v>
      </c>
      <c r="Z89" s="202">
        <v>68.25</v>
      </c>
      <c r="AA89" s="202">
        <v>0</v>
      </c>
      <c r="AB89" s="202">
        <v>0</v>
      </c>
      <c r="AC89" s="202">
        <v>5.99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23.3</v>
      </c>
      <c r="AJ89" s="202">
        <v>0</v>
      </c>
      <c r="AK89" s="202">
        <v>49.92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50.01</v>
      </c>
      <c r="L90" s="202">
        <v>63</v>
      </c>
      <c r="M90" s="202">
        <v>0</v>
      </c>
      <c r="N90" s="202">
        <v>28.97</v>
      </c>
      <c r="O90" s="202">
        <v>48.64</v>
      </c>
      <c r="P90" s="202">
        <v>65.680000000000007</v>
      </c>
      <c r="Q90" s="202">
        <v>5.35</v>
      </c>
      <c r="R90" s="202">
        <v>10.4</v>
      </c>
      <c r="S90" s="202">
        <v>6.47</v>
      </c>
      <c r="T90" s="202">
        <v>0</v>
      </c>
      <c r="U90" s="202">
        <v>282.36</v>
      </c>
      <c r="V90" s="202">
        <v>5.08</v>
      </c>
      <c r="W90" s="202">
        <v>10.57</v>
      </c>
      <c r="X90" s="202">
        <v>36.18</v>
      </c>
      <c r="Y90" s="202">
        <v>0</v>
      </c>
      <c r="Z90" s="202">
        <v>68.25</v>
      </c>
      <c r="AA90" s="202">
        <v>0</v>
      </c>
      <c r="AB90" s="202">
        <v>0</v>
      </c>
      <c r="AC90" s="202">
        <v>5.99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23.3</v>
      </c>
      <c r="AJ90" s="202">
        <v>0</v>
      </c>
      <c r="AK90" s="202">
        <v>49.92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50.01</v>
      </c>
      <c r="L91" s="202">
        <v>63</v>
      </c>
      <c r="M91" s="202">
        <v>0</v>
      </c>
      <c r="N91" s="202">
        <v>28.97</v>
      </c>
      <c r="O91" s="202">
        <v>48.64</v>
      </c>
      <c r="P91" s="202">
        <v>65.680000000000007</v>
      </c>
      <c r="Q91" s="202">
        <v>5.35</v>
      </c>
      <c r="R91" s="202">
        <v>10.4</v>
      </c>
      <c r="S91" s="202">
        <v>6.47</v>
      </c>
      <c r="T91" s="202">
        <v>0</v>
      </c>
      <c r="U91" s="202">
        <v>282.36</v>
      </c>
      <c r="V91" s="202">
        <v>5.08</v>
      </c>
      <c r="W91" s="202">
        <v>10.57</v>
      </c>
      <c r="X91" s="202">
        <v>36.18</v>
      </c>
      <c r="Y91" s="202">
        <v>0</v>
      </c>
      <c r="Z91" s="202">
        <v>68.25</v>
      </c>
      <c r="AA91" s="202">
        <v>0</v>
      </c>
      <c r="AB91" s="202">
        <v>0</v>
      </c>
      <c r="AC91" s="202">
        <v>5.99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23.3</v>
      </c>
      <c r="AJ91" s="202">
        <v>0</v>
      </c>
      <c r="AK91" s="202">
        <v>49.92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50.01</v>
      </c>
      <c r="L92" s="202">
        <v>63</v>
      </c>
      <c r="M92" s="202">
        <v>0</v>
      </c>
      <c r="N92" s="202">
        <v>28.97</v>
      </c>
      <c r="O92" s="202">
        <v>48.64</v>
      </c>
      <c r="P92" s="202">
        <v>65.680000000000007</v>
      </c>
      <c r="Q92" s="202">
        <v>5.35</v>
      </c>
      <c r="R92" s="202">
        <v>10.4</v>
      </c>
      <c r="S92" s="202">
        <v>6.47</v>
      </c>
      <c r="T92" s="202">
        <v>0</v>
      </c>
      <c r="U92" s="202">
        <v>282.36</v>
      </c>
      <c r="V92" s="202">
        <v>5.08</v>
      </c>
      <c r="W92" s="202">
        <v>10.57</v>
      </c>
      <c r="X92" s="202">
        <v>36.18</v>
      </c>
      <c r="Y92" s="202">
        <v>0</v>
      </c>
      <c r="Z92" s="202">
        <v>68.25</v>
      </c>
      <c r="AA92" s="202">
        <v>0</v>
      </c>
      <c r="AB92" s="202">
        <v>0</v>
      </c>
      <c r="AC92" s="202">
        <v>5.99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23.3</v>
      </c>
      <c r="AJ92" s="202">
        <v>0</v>
      </c>
      <c r="AK92" s="202">
        <v>49.92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50.01</v>
      </c>
      <c r="L93" s="202">
        <v>63</v>
      </c>
      <c r="M93" s="202">
        <v>0</v>
      </c>
      <c r="N93" s="202">
        <v>28.97</v>
      </c>
      <c r="O93" s="202">
        <v>48.64</v>
      </c>
      <c r="P93" s="202">
        <v>65.680000000000007</v>
      </c>
      <c r="Q93" s="202">
        <v>5.35</v>
      </c>
      <c r="R93" s="202">
        <v>10.4</v>
      </c>
      <c r="S93" s="202">
        <v>6.47</v>
      </c>
      <c r="T93" s="202">
        <v>0</v>
      </c>
      <c r="U93" s="202">
        <v>282.36</v>
      </c>
      <c r="V93" s="202">
        <v>5.08</v>
      </c>
      <c r="W93" s="202">
        <v>10.57</v>
      </c>
      <c r="X93" s="202">
        <v>36.18</v>
      </c>
      <c r="Y93" s="202">
        <v>0</v>
      </c>
      <c r="Z93" s="202">
        <v>68.25</v>
      </c>
      <c r="AA93" s="202">
        <v>0</v>
      </c>
      <c r="AB93" s="202">
        <v>0</v>
      </c>
      <c r="AC93" s="202">
        <v>5.99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23.3</v>
      </c>
      <c r="AJ93" s="202">
        <v>0</v>
      </c>
      <c r="AK93" s="202">
        <v>49.92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50.01</v>
      </c>
      <c r="L94" s="202">
        <v>63</v>
      </c>
      <c r="M94" s="202">
        <v>0</v>
      </c>
      <c r="N94" s="202">
        <v>28.97</v>
      </c>
      <c r="O94" s="202">
        <v>48.64</v>
      </c>
      <c r="P94" s="202">
        <v>65.680000000000007</v>
      </c>
      <c r="Q94" s="202">
        <v>5.35</v>
      </c>
      <c r="R94" s="202">
        <v>10.4</v>
      </c>
      <c r="S94" s="202">
        <v>6.47</v>
      </c>
      <c r="T94" s="202">
        <v>0</v>
      </c>
      <c r="U94" s="202">
        <v>282.36</v>
      </c>
      <c r="V94" s="202">
        <v>5.08</v>
      </c>
      <c r="W94" s="202">
        <v>10.57</v>
      </c>
      <c r="X94" s="202">
        <v>36.18</v>
      </c>
      <c r="Y94" s="202">
        <v>0</v>
      </c>
      <c r="Z94" s="202">
        <v>68.25</v>
      </c>
      <c r="AA94" s="202">
        <v>0</v>
      </c>
      <c r="AB94" s="202">
        <v>0</v>
      </c>
      <c r="AC94" s="202">
        <v>13.9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30.05</v>
      </c>
      <c r="AJ94" s="202">
        <v>0</v>
      </c>
      <c r="AK94" s="202">
        <v>49.92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50.01</v>
      </c>
      <c r="L95" s="202">
        <v>63</v>
      </c>
      <c r="M95" s="202">
        <v>0</v>
      </c>
      <c r="N95" s="202">
        <v>28.97</v>
      </c>
      <c r="O95" s="202">
        <v>48.64</v>
      </c>
      <c r="P95" s="202">
        <v>65.680000000000007</v>
      </c>
      <c r="Q95" s="202">
        <v>5.35</v>
      </c>
      <c r="R95" s="202">
        <v>10.4</v>
      </c>
      <c r="S95" s="202">
        <v>6.47</v>
      </c>
      <c r="T95" s="202">
        <v>0</v>
      </c>
      <c r="U95" s="202">
        <v>282.36</v>
      </c>
      <c r="V95" s="202">
        <v>5.08</v>
      </c>
      <c r="W95" s="202">
        <v>10.57</v>
      </c>
      <c r="X95" s="202">
        <v>36.18</v>
      </c>
      <c r="Y95" s="202">
        <v>0</v>
      </c>
      <c r="Z95" s="202">
        <v>68.25</v>
      </c>
      <c r="AA95" s="202">
        <v>0</v>
      </c>
      <c r="AB95" s="202">
        <v>0</v>
      </c>
      <c r="AC95" s="202">
        <v>5.99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23.3</v>
      </c>
      <c r="AJ95" s="202">
        <v>0</v>
      </c>
      <c r="AK95" s="202">
        <v>49.92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50.01</v>
      </c>
      <c r="L96" s="202">
        <v>63</v>
      </c>
      <c r="M96" s="202">
        <v>0</v>
      </c>
      <c r="N96" s="202">
        <v>28.97</v>
      </c>
      <c r="O96" s="202">
        <v>48.64</v>
      </c>
      <c r="P96" s="202">
        <v>65.680000000000007</v>
      </c>
      <c r="Q96" s="202">
        <v>5.35</v>
      </c>
      <c r="R96" s="202">
        <v>10.4</v>
      </c>
      <c r="S96" s="202">
        <v>6.47</v>
      </c>
      <c r="T96" s="202">
        <v>0</v>
      </c>
      <c r="U96" s="202">
        <v>282.36</v>
      </c>
      <c r="V96" s="202">
        <v>5.08</v>
      </c>
      <c r="W96" s="202">
        <v>10.57</v>
      </c>
      <c r="X96" s="202">
        <v>36.18</v>
      </c>
      <c r="Y96" s="202">
        <v>0</v>
      </c>
      <c r="Z96" s="202">
        <v>68.25</v>
      </c>
      <c r="AA96" s="202">
        <v>0</v>
      </c>
      <c r="AB96" s="202">
        <v>0</v>
      </c>
      <c r="AC96" s="202">
        <v>5.99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23.3</v>
      </c>
      <c r="AJ96" s="202">
        <v>0</v>
      </c>
      <c r="AK96" s="202">
        <v>49.92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50.01</v>
      </c>
      <c r="L97" s="202">
        <v>63</v>
      </c>
      <c r="M97" s="202">
        <v>0</v>
      </c>
      <c r="N97" s="202">
        <v>28.97</v>
      </c>
      <c r="O97" s="202">
        <v>48.64</v>
      </c>
      <c r="P97" s="202">
        <v>65.680000000000007</v>
      </c>
      <c r="Q97" s="202">
        <v>5.35</v>
      </c>
      <c r="R97" s="202">
        <v>10.4</v>
      </c>
      <c r="S97" s="202">
        <v>6.47</v>
      </c>
      <c r="T97" s="202">
        <v>0</v>
      </c>
      <c r="U97" s="202">
        <v>282.36</v>
      </c>
      <c r="V97" s="202">
        <v>5.08</v>
      </c>
      <c r="W97" s="202">
        <v>10.57</v>
      </c>
      <c r="X97" s="202">
        <v>36.18</v>
      </c>
      <c r="Y97" s="202">
        <v>0</v>
      </c>
      <c r="Z97" s="202">
        <v>68.25</v>
      </c>
      <c r="AA97" s="202">
        <v>0</v>
      </c>
      <c r="AB97" s="202">
        <v>0</v>
      </c>
      <c r="AC97" s="202">
        <v>5.99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23.3</v>
      </c>
      <c r="AJ97" s="202">
        <v>0</v>
      </c>
      <c r="AK97" s="202">
        <v>49.92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50.01</v>
      </c>
      <c r="L98" s="202">
        <v>63</v>
      </c>
      <c r="M98" s="202">
        <v>0</v>
      </c>
      <c r="N98" s="202">
        <v>28.97</v>
      </c>
      <c r="O98" s="202">
        <v>48.64</v>
      </c>
      <c r="P98" s="202">
        <v>65.680000000000007</v>
      </c>
      <c r="Q98" s="202">
        <v>5.35</v>
      </c>
      <c r="R98" s="202">
        <v>10.4</v>
      </c>
      <c r="S98" s="202">
        <v>6.47</v>
      </c>
      <c r="T98" s="202">
        <v>0</v>
      </c>
      <c r="U98" s="202">
        <v>282.36</v>
      </c>
      <c r="V98" s="202">
        <v>5.08</v>
      </c>
      <c r="W98" s="202">
        <v>10.57</v>
      </c>
      <c r="X98" s="202">
        <v>36.18</v>
      </c>
      <c r="Y98" s="202">
        <v>0</v>
      </c>
      <c r="Z98" s="202">
        <v>68.25</v>
      </c>
      <c r="AA98" s="202">
        <v>0</v>
      </c>
      <c r="AB98" s="202">
        <v>0</v>
      </c>
      <c r="AC98" s="202">
        <v>5.99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23.3</v>
      </c>
      <c r="AJ98" s="202">
        <v>0</v>
      </c>
      <c r="AK98" s="202">
        <v>49.92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0.87728750000000078</v>
      </c>
      <c r="L99">
        <f t="shared" si="0"/>
        <v>0.94924499999999967</v>
      </c>
      <c r="M99">
        <f t="shared" si="0"/>
        <v>0</v>
      </c>
      <c r="N99">
        <f t="shared" si="0"/>
        <v>0.69527999999999923</v>
      </c>
      <c r="O99">
        <f t="shared" si="0"/>
        <v>1.1673700000000002</v>
      </c>
      <c r="P99">
        <f t="shared" si="0"/>
        <v>1.5555300000000016</v>
      </c>
      <c r="Q99">
        <f t="shared" si="0"/>
        <v>8.8000000000000106E-2</v>
      </c>
      <c r="R99">
        <f t="shared" si="0"/>
        <v>0.17803749999999988</v>
      </c>
      <c r="S99">
        <f t="shared" si="0"/>
        <v>0.11141250000000008</v>
      </c>
      <c r="T99">
        <f t="shared" si="0"/>
        <v>0</v>
      </c>
      <c r="U99">
        <f t="shared" si="0"/>
        <v>6.7766400000000084</v>
      </c>
      <c r="V99">
        <f t="shared" si="0"/>
        <v>6.3660000000000064E-2</v>
      </c>
      <c r="W99">
        <f t="shared" si="0"/>
        <v>0.20955250000000025</v>
      </c>
      <c r="X99">
        <f t="shared" si="0"/>
        <v>0.7051324999999995</v>
      </c>
      <c r="Y99">
        <f t="shared" si="0"/>
        <v>0</v>
      </c>
      <c r="Z99">
        <f t="shared" si="0"/>
        <v>1.5290550000000007</v>
      </c>
      <c r="AA99">
        <f t="shared" si="0"/>
        <v>0</v>
      </c>
      <c r="AB99">
        <f t="shared" si="0"/>
        <v>0</v>
      </c>
      <c r="AC99">
        <f t="shared" si="0"/>
        <v>0.22313250000000009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0.63513750000000024</v>
      </c>
      <c r="AJ99">
        <f t="shared" si="0"/>
        <v>0</v>
      </c>
      <c r="AK99">
        <f t="shared" si="0"/>
        <v>1.183755000000001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0.30152999999999974</v>
      </c>
      <c r="AR99">
        <f t="shared" si="1"/>
        <v>0</v>
      </c>
      <c r="AS99">
        <f t="shared" si="1"/>
        <v>0</v>
      </c>
      <c r="AT99">
        <f t="shared" si="1"/>
        <v>5.4000000000000001E-4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1.93</v>
      </c>
      <c r="K3" s="202">
        <v>2.85</v>
      </c>
      <c r="L3" s="202">
        <v>445.07</v>
      </c>
      <c r="M3" s="202">
        <v>21.92</v>
      </c>
      <c r="N3" s="202">
        <v>34.99</v>
      </c>
      <c r="O3" s="202">
        <v>0</v>
      </c>
      <c r="P3" s="202">
        <v>39.11</v>
      </c>
      <c r="Q3" s="202">
        <v>6.46</v>
      </c>
      <c r="R3" s="202">
        <v>12.56</v>
      </c>
      <c r="S3" s="202">
        <v>7.82</v>
      </c>
      <c r="T3" s="202">
        <v>0</v>
      </c>
      <c r="U3" s="202">
        <v>62.03</v>
      </c>
      <c r="V3" s="202">
        <v>6.14</v>
      </c>
      <c r="W3" s="202">
        <v>13.03</v>
      </c>
      <c r="X3" s="202">
        <v>43.7</v>
      </c>
      <c r="Y3" s="202">
        <v>0</v>
      </c>
      <c r="Z3" s="202">
        <v>75.02</v>
      </c>
      <c r="AA3" s="202">
        <v>0</v>
      </c>
      <c r="AB3" s="202">
        <v>0</v>
      </c>
      <c r="AC3" s="202">
        <v>8.48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25.6</v>
      </c>
      <c r="AJ3" s="202">
        <v>0</v>
      </c>
      <c r="AK3" s="202">
        <v>69.599999999999994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1.93</v>
      </c>
      <c r="K4" s="202">
        <v>2.85</v>
      </c>
      <c r="L4" s="202">
        <v>445.07</v>
      </c>
      <c r="M4" s="202">
        <v>21.92</v>
      </c>
      <c r="N4" s="202">
        <v>34.99</v>
      </c>
      <c r="O4" s="202">
        <v>0</v>
      </c>
      <c r="P4" s="202">
        <v>39.11</v>
      </c>
      <c r="Q4" s="202">
        <v>6.46</v>
      </c>
      <c r="R4" s="202">
        <v>12.56</v>
      </c>
      <c r="S4" s="202">
        <v>7.82</v>
      </c>
      <c r="T4" s="202">
        <v>0</v>
      </c>
      <c r="U4" s="202">
        <v>62.03</v>
      </c>
      <c r="V4" s="202">
        <v>6.14</v>
      </c>
      <c r="W4" s="202">
        <v>13.03</v>
      </c>
      <c r="X4" s="202">
        <v>43.7</v>
      </c>
      <c r="Y4" s="202">
        <v>0</v>
      </c>
      <c r="Z4" s="202">
        <v>75.02</v>
      </c>
      <c r="AA4" s="202">
        <v>0</v>
      </c>
      <c r="AB4" s="202">
        <v>0</v>
      </c>
      <c r="AC4" s="202">
        <v>8.48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25.6</v>
      </c>
      <c r="AJ4" s="202">
        <v>0</v>
      </c>
      <c r="AK4" s="202">
        <v>69.599999999999994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1.93</v>
      </c>
      <c r="K5" s="202">
        <v>2.85</v>
      </c>
      <c r="L5" s="202">
        <v>445.07</v>
      </c>
      <c r="M5" s="202">
        <v>21.92</v>
      </c>
      <c r="N5" s="202">
        <v>34.99</v>
      </c>
      <c r="O5" s="202">
        <v>0</v>
      </c>
      <c r="P5" s="202">
        <v>39.11</v>
      </c>
      <c r="Q5" s="202">
        <v>6.46</v>
      </c>
      <c r="R5" s="202">
        <v>12.56</v>
      </c>
      <c r="S5" s="202">
        <v>7.82</v>
      </c>
      <c r="T5" s="202">
        <v>0</v>
      </c>
      <c r="U5" s="202">
        <v>62.03</v>
      </c>
      <c r="V5" s="202">
        <v>6.14</v>
      </c>
      <c r="W5" s="202">
        <v>13.03</v>
      </c>
      <c r="X5" s="202">
        <v>43.7</v>
      </c>
      <c r="Y5" s="202">
        <v>0</v>
      </c>
      <c r="Z5" s="202">
        <v>75.02</v>
      </c>
      <c r="AA5" s="202">
        <v>0</v>
      </c>
      <c r="AB5" s="202">
        <v>0</v>
      </c>
      <c r="AC5" s="202">
        <v>8.48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25.6</v>
      </c>
      <c r="AJ5" s="202">
        <v>0</v>
      </c>
      <c r="AK5" s="202">
        <v>69.599999999999994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1.93</v>
      </c>
      <c r="K6" s="202">
        <v>2.85</v>
      </c>
      <c r="L6" s="202">
        <v>445.07</v>
      </c>
      <c r="M6" s="202">
        <v>21.92</v>
      </c>
      <c r="N6" s="202">
        <v>34.99</v>
      </c>
      <c r="O6" s="202">
        <v>0</v>
      </c>
      <c r="P6" s="202">
        <v>39.11</v>
      </c>
      <c r="Q6" s="202">
        <v>6.46</v>
      </c>
      <c r="R6" s="202">
        <v>12.56</v>
      </c>
      <c r="S6" s="202">
        <v>7.82</v>
      </c>
      <c r="T6" s="202">
        <v>0</v>
      </c>
      <c r="U6" s="202">
        <v>62.03</v>
      </c>
      <c r="V6" s="202">
        <v>6.14</v>
      </c>
      <c r="W6" s="202">
        <v>13.03</v>
      </c>
      <c r="X6" s="202">
        <v>43.7</v>
      </c>
      <c r="Y6" s="202">
        <v>0</v>
      </c>
      <c r="Z6" s="202">
        <v>75.02</v>
      </c>
      <c r="AA6" s="202">
        <v>0</v>
      </c>
      <c r="AB6" s="202">
        <v>0</v>
      </c>
      <c r="AC6" s="202">
        <v>8.48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25.6</v>
      </c>
      <c r="AJ6" s="202">
        <v>0</v>
      </c>
      <c r="AK6" s="202">
        <v>69.599999999999994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1.93</v>
      </c>
      <c r="K7" s="202">
        <v>2.85</v>
      </c>
      <c r="L7" s="202">
        <v>445.07</v>
      </c>
      <c r="M7" s="202">
        <v>21.92</v>
      </c>
      <c r="N7" s="202">
        <v>34.99</v>
      </c>
      <c r="O7" s="202">
        <v>0</v>
      </c>
      <c r="P7" s="202">
        <v>39.11</v>
      </c>
      <c r="Q7" s="202">
        <v>6.46</v>
      </c>
      <c r="R7" s="202">
        <v>12.56</v>
      </c>
      <c r="S7" s="202">
        <v>7.82</v>
      </c>
      <c r="T7" s="202">
        <v>0</v>
      </c>
      <c r="U7" s="202">
        <v>62.03</v>
      </c>
      <c r="V7" s="202">
        <v>6.14</v>
      </c>
      <c r="W7" s="202">
        <v>13.12</v>
      </c>
      <c r="X7" s="202">
        <v>43.7</v>
      </c>
      <c r="Y7" s="202">
        <v>0</v>
      </c>
      <c r="Z7" s="202">
        <v>75.02</v>
      </c>
      <c r="AA7" s="202">
        <v>0</v>
      </c>
      <c r="AB7" s="202">
        <v>0</v>
      </c>
      <c r="AC7" s="202">
        <v>8.48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25.62</v>
      </c>
      <c r="AJ7" s="202">
        <v>0</v>
      </c>
      <c r="AK7" s="202">
        <v>69.599999999999994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1.93</v>
      </c>
      <c r="K8" s="202">
        <v>2.85</v>
      </c>
      <c r="L8" s="202">
        <v>445.07</v>
      </c>
      <c r="M8" s="202">
        <v>21.92</v>
      </c>
      <c r="N8" s="202">
        <v>34.99</v>
      </c>
      <c r="O8" s="202">
        <v>0</v>
      </c>
      <c r="P8" s="202">
        <v>39.11</v>
      </c>
      <c r="Q8" s="202">
        <v>6.46</v>
      </c>
      <c r="R8" s="202">
        <v>12.56</v>
      </c>
      <c r="S8" s="202">
        <v>7.82</v>
      </c>
      <c r="T8" s="202">
        <v>0</v>
      </c>
      <c r="U8" s="202">
        <v>62.03</v>
      </c>
      <c r="V8" s="202">
        <v>6.14</v>
      </c>
      <c r="W8" s="202">
        <v>13.12</v>
      </c>
      <c r="X8" s="202">
        <v>43.7</v>
      </c>
      <c r="Y8" s="202">
        <v>0</v>
      </c>
      <c r="Z8" s="202">
        <v>75.02</v>
      </c>
      <c r="AA8" s="202">
        <v>0</v>
      </c>
      <c r="AB8" s="202">
        <v>0</v>
      </c>
      <c r="AC8" s="202">
        <v>8.48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25.6</v>
      </c>
      <c r="AJ8" s="202">
        <v>0</v>
      </c>
      <c r="AK8" s="202">
        <v>69.599999999999994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1.93</v>
      </c>
      <c r="K9" s="202">
        <v>2.85</v>
      </c>
      <c r="L9" s="202">
        <v>445.07</v>
      </c>
      <c r="M9" s="202">
        <v>21.92</v>
      </c>
      <c r="N9" s="202">
        <v>34.99</v>
      </c>
      <c r="O9" s="202">
        <v>0</v>
      </c>
      <c r="P9" s="202">
        <v>39.11</v>
      </c>
      <c r="Q9" s="202">
        <v>6.46</v>
      </c>
      <c r="R9" s="202">
        <v>12.56</v>
      </c>
      <c r="S9" s="202">
        <v>7.82</v>
      </c>
      <c r="T9" s="202">
        <v>0</v>
      </c>
      <c r="U9" s="202">
        <v>62.03</v>
      </c>
      <c r="V9" s="202">
        <v>6.14</v>
      </c>
      <c r="W9" s="202">
        <v>13.12</v>
      </c>
      <c r="X9" s="202">
        <v>43.7</v>
      </c>
      <c r="Y9" s="202">
        <v>0</v>
      </c>
      <c r="Z9" s="202">
        <v>75.02</v>
      </c>
      <c r="AA9" s="202">
        <v>0</v>
      </c>
      <c r="AB9" s="202">
        <v>0</v>
      </c>
      <c r="AC9" s="202">
        <v>8.48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25.6</v>
      </c>
      <c r="AJ9" s="202">
        <v>0</v>
      </c>
      <c r="AK9" s="202">
        <v>69.599999999999994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1.93</v>
      </c>
      <c r="K10" s="202">
        <v>2.85</v>
      </c>
      <c r="L10" s="202">
        <v>445.07</v>
      </c>
      <c r="M10" s="202">
        <v>21.92</v>
      </c>
      <c r="N10" s="202">
        <v>34.99</v>
      </c>
      <c r="O10" s="202">
        <v>0</v>
      </c>
      <c r="P10" s="202">
        <v>39.11</v>
      </c>
      <c r="Q10" s="202">
        <v>6.46</v>
      </c>
      <c r="R10" s="202">
        <v>12.56</v>
      </c>
      <c r="S10" s="202">
        <v>7.82</v>
      </c>
      <c r="T10" s="202">
        <v>0</v>
      </c>
      <c r="U10" s="202">
        <v>62.03</v>
      </c>
      <c r="V10" s="202">
        <v>6.14</v>
      </c>
      <c r="W10" s="202">
        <v>13.12</v>
      </c>
      <c r="X10" s="202">
        <v>43.7</v>
      </c>
      <c r="Y10" s="202">
        <v>0</v>
      </c>
      <c r="Z10" s="202">
        <v>75.02</v>
      </c>
      <c r="AA10" s="202">
        <v>0</v>
      </c>
      <c r="AB10" s="202">
        <v>0</v>
      </c>
      <c r="AC10" s="202">
        <v>8.48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25.6</v>
      </c>
      <c r="AJ10" s="202">
        <v>0</v>
      </c>
      <c r="AK10" s="202">
        <v>69.599999999999994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1.93</v>
      </c>
      <c r="K11" s="202">
        <v>2.85</v>
      </c>
      <c r="L11" s="202">
        <v>445.07</v>
      </c>
      <c r="M11" s="202">
        <v>21.92</v>
      </c>
      <c r="N11" s="202">
        <v>34.99</v>
      </c>
      <c r="O11" s="202">
        <v>0</v>
      </c>
      <c r="P11" s="202">
        <v>39.11</v>
      </c>
      <c r="Q11" s="202">
        <v>6.46</v>
      </c>
      <c r="R11" s="202">
        <v>12.56</v>
      </c>
      <c r="S11" s="202">
        <v>7.82</v>
      </c>
      <c r="T11" s="202">
        <v>0</v>
      </c>
      <c r="U11" s="202">
        <v>62.03</v>
      </c>
      <c r="V11" s="202">
        <v>6.14</v>
      </c>
      <c r="W11" s="202">
        <v>13.12</v>
      </c>
      <c r="X11" s="202">
        <v>43.7</v>
      </c>
      <c r="Y11" s="202">
        <v>0</v>
      </c>
      <c r="Z11" s="202">
        <v>75.02</v>
      </c>
      <c r="AA11" s="202">
        <v>0</v>
      </c>
      <c r="AB11" s="202">
        <v>0</v>
      </c>
      <c r="AC11" s="202">
        <v>8.48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25.6</v>
      </c>
      <c r="AJ11" s="202">
        <v>0</v>
      </c>
      <c r="AK11" s="202">
        <v>69.599999999999994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1.93</v>
      </c>
      <c r="K12" s="202">
        <v>2.85</v>
      </c>
      <c r="L12" s="202">
        <v>445.07</v>
      </c>
      <c r="M12" s="202">
        <v>21.92</v>
      </c>
      <c r="N12" s="202">
        <v>34.99</v>
      </c>
      <c r="O12" s="202">
        <v>0</v>
      </c>
      <c r="P12" s="202">
        <v>39.11</v>
      </c>
      <c r="Q12" s="202">
        <v>6.46</v>
      </c>
      <c r="R12" s="202">
        <v>12.56</v>
      </c>
      <c r="S12" s="202">
        <v>7.82</v>
      </c>
      <c r="T12" s="202">
        <v>0</v>
      </c>
      <c r="U12" s="202">
        <v>62.03</v>
      </c>
      <c r="V12" s="202">
        <v>6.14</v>
      </c>
      <c r="W12" s="202">
        <v>13.12</v>
      </c>
      <c r="X12" s="202">
        <v>43.7</v>
      </c>
      <c r="Y12" s="202">
        <v>0</v>
      </c>
      <c r="Z12" s="202">
        <v>75.02</v>
      </c>
      <c r="AA12" s="202">
        <v>0</v>
      </c>
      <c r="AB12" s="202">
        <v>0</v>
      </c>
      <c r="AC12" s="202">
        <v>8.48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25.6</v>
      </c>
      <c r="AJ12" s="202">
        <v>0</v>
      </c>
      <c r="AK12" s="202">
        <v>69.599999999999994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1.93</v>
      </c>
      <c r="K13" s="202">
        <v>2.85</v>
      </c>
      <c r="L13" s="202">
        <v>445.07</v>
      </c>
      <c r="M13" s="202">
        <v>21.92</v>
      </c>
      <c r="N13" s="202">
        <v>34.99</v>
      </c>
      <c r="O13" s="202">
        <v>0</v>
      </c>
      <c r="P13" s="202">
        <v>39.11</v>
      </c>
      <c r="Q13" s="202">
        <v>6.46</v>
      </c>
      <c r="R13" s="202">
        <v>12.56</v>
      </c>
      <c r="S13" s="202">
        <v>7.82</v>
      </c>
      <c r="T13" s="202">
        <v>0</v>
      </c>
      <c r="U13" s="202">
        <v>62.03</v>
      </c>
      <c r="V13" s="202">
        <v>6.14</v>
      </c>
      <c r="W13" s="202">
        <v>13.12</v>
      </c>
      <c r="X13" s="202">
        <v>43.7</v>
      </c>
      <c r="Y13" s="202">
        <v>0</v>
      </c>
      <c r="Z13" s="202">
        <v>75.02</v>
      </c>
      <c r="AA13" s="202">
        <v>0</v>
      </c>
      <c r="AB13" s="202">
        <v>0</v>
      </c>
      <c r="AC13" s="202">
        <v>8.48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25.6</v>
      </c>
      <c r="AJ13" s="202">
        <v>0</v>
      </c>
      <c r="AK13" s="202">
        <v>69.599999999999994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1.93</v>
      </c>
      <c r="K14" s="202">
        <v>2.85</v>
      </c>
      <c r="L14" s="202">
        <v>445.07</v>
      </c>
      <c r="M14" s="202">
        <v>21.92</v>
      </c>
      <c r="N14" s="202">
        <v>34.99</v>
      </c>
      <c r="O14" s="202">
        <v>0</v>
      </c>
      <c r="P14" s="202">
        <v>39.11</v>
      </c>
      <c r="Q14" s="202">
        <v>6.46</v>
      </c>
      <c r="R14" s="202">
        <v>12.56</v>
      </c>
      <c r="S14" s="202">
        <v>7.82</v>
      </c>
      <c r="T14" s="202">
        <v>0</v>
      </c>
      <c r="U14" s="202">
        <v>62.03</v>
      </c>
      <c r="V14" s="202">
        <v>6.14</v>
      </c>
      <c r="W14" s="202">
        <v>13.12</v>
      </c>
      <c r="X14" s="202">
        <v>43.7</v>
      </c>
      <c r="Y14" s="202">
        <v>0</v>
      </c>
      <c r="Z14" s="202">
        <v>75.02</v>
      </c>
      <c r="AA14" s="202">
        <v>0</v>
      </c>
      <c r="AB14" s="202">
        <v>0</v>
      </c>
      <c r="AC14" s="202">
        <v>8.48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25.6</v>
      </c>
      <c r="AJ14" s="202">
        <v>0</v>
      </c>
      <c r="AK14" s="202">
        <v>69.599999999999994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1.93</v>
      </c>
      <c r="K15" s="202">
        <v>2.85</v>
      </c>
      <c r="L15" s="202">
        <v>445.07</v>
      </c>
      <c r="M15" s="202">
        <v>21.92</v>
      </c>
      <c r="N15" s="202">
        <v>34.99</v>
      </c>
      <c r="O15" s="202">
        <v>0</v>
      </c>
      <c r="P15" s="202">
        <v>39.11</v>
      </c>
      <c r="Q15" s="202">
        <v>6.46</v>
      </c>
      <c r="R15" s="202">
        <v>12.56</v>
      </c>
      <c r="S15" s="202">
        <v>7.82</v>
      </c>
      <c r="T15" s="202">
        <v>0</v>
      </c>
      <c r="U15" s="202">
        <v>62.03</v>
      </c>
      <c r="V15" s="202">
        <v>6.14</v>
      </c>
      <c r="W15" s="202">
        <v>13.12</v>
      </c>
      <c r="X15" s="202">
        <v>43.7</v>
      </c>
      <c r="Y15" s="202">
        <v>0</v>
      </c>
      <c r="Z15" s="202">
        <v>75.02</v>
      </c>
      <c r="AA15" s="202">
        <v>0</v>
      </c>
      <c r="AB15" s="202">
        <v>0</v>
      </c>
      <c r="AC15" s="202">
        <v>8.48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25.6</v>
      </c>
      <c r="AJ15" s="202">
        <v>0</v>
      </c>
      <c r="AK15" s="202">
        <v>69.599999999999994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1.93</v>
      </c>
      <c r="K16" s="202">
        <v>2.85</v>
      </c>
      <c r="L16" s="202">
        <v>445.07</v>
      </c>
      <c r="M16" s="202">
        <v>21.92</v>
      </c>
      <c r="N16" s="202">
        <v>34.99</v>
      </c>
      <c r="O16" s="202">
        <v>0</v>
      </c>
      <c r="P16" s="202">
        <v>39.11</v>
      </c>
      <c r="Q16" s="202">
        <v>6.46</v>
      </c>
      <c r="R16" s="202">
        <v>12.56</v>
      </c>
      <c r="S16" s="202">
        <v>7.82</v>
      </c>
      <c r="T16" s="202">
        <v>0</v>
      </c>
      <c r="U16" s="202">
        <v>62.03</v>
      </c>
      <c r="V16" s="202">
        <v>6.14</v>
      </c>
      <c r="W16" s="202">
        <v>13.12</v>
      </c>
      <c r="X16" s="202">
        <v>43.7</v>
      </c>
      <c r="Y16" s="202">
        <v>0</v>
      </c>
      <c r="Z16" s="202">
        <v>75.02</v>
      </c>
      <c r="AA16" s="202">
        <v>0</v>
      </c>
      <c r="AB16" s="202">
        <v>0</v>
      </c>
      <c r="AC16" s="202">
        <v>8.48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25.6</v>
      </c>
      <c r="AJ16" s="202">
        <v>0</v>
      </c>
      <c r="AK16" s="202">
        <v>69.599999999999994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1.93</v>
      </c>
      <c r="K17" s="202">
        <v>2.85</v>
      </c>
      <c r="L17" s="202">
        <v>445.07</v>
      </c>
      <c r="M17" s="202">
        <v>21.92</v>
      </c>
      <c r="N17" s="202">
        <v>34.99</v>
      </c>
      <c r="O17" s="202">
        <v>0</v>
      </c>
      <c r="P17" s="202">
        <v>39.11</v>
      </c>
      <c r="Q17" s="202">
        <v>6.46</v>
      </c>
      <c r="R17" s="202">
        <v>12.56</v>
      </c>
      <c r="S17" s="202">
        <v>7.82</v>
      </c>
      <c r="T17" s="202">
        <v>0</v>
      </c>
      <c r="U17" s="202">
        <v>62.03</v>
      </c>
      <c r="V17" s="202">
        <v>6.14</v>
      </c>
      <c r="W17" s="202">
        <v>13.12</v>
      </c>
      <c r="X17" s="202">
        <v>43.7</v>
      </c>
      <c r="Y17" s="202">
        <v>0</v>
      </c>
      <c r="Z17" s="202">
        <v>75.02</v>
      </c>
      <c r="AA17" s="202">
        <v>0</v>
      </c>
      <c r="AB17" s="202">
        <v>0</v>
      </c>
      <c r="AC17" s="202">
        <v>8.48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25.6</v>
      </c>
      <c r="AJ17" s="202">
        <v>0</v>
      </c>
      <c r="AK17" s="202">
        <v>69.599999999999994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1.93</v>
      </c>
      <c r="K18" s="202">
        <v>2.85</v>
      </c>
      <c r="L18" s="202">
        <v>445.07</v>
      </c>
      <c r="M18" s="202">
        <v>21.92</v>
      </c>
      <c r="N18" s="202">
        <v>34.99</v>
      </c>
      <c r="O18" s="202">
        <v>0</v>
      </c>
      <c r="P18" s="202">
        <v>39.11</v>
      </c>
      <c r="Q18" s="202">
        <v>6.46</v>
      </c>
      <c r="R18" s="202">
        <v>12.56</v>
      </c>
      <c r="S18" s="202">
        <v>7.82</v>
      </c>
      <c r="T18" s="202">
        <v>0</v>
      </c>
      <c r="U18" s="202">
        <v>62.03</v>
      </c>
      <c r="V18" s="202">
        <v>6.14</v>
      </c>
      <c r="W18" s="202">
        <v>13.12</v>
      </c>
      <c r="X18" s="202">
        <v>43.7</v>
      </c>
      <c r="Y18" s="202">
        <v>0</v>
      </c>
      <c r="Z18" s="202">
        <v>75.02</v>
      </c>
      <c r="AA18" s="202">
        <v>0</v>
      </c>
      <c r="AB18" s="202">
        <v>0</v>
      </c>
      <c r="AC18" s="202">
        <v>8.48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25.6</v>
      </c>
      <c r="AJ18" s="202">
        <v>0</v>
      </c>
      <c r="AK18" s="202">
        <v>69.599999999999994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1.93</v>
      </c>
      <c r="K19" s="202">
        <v>2.85</v>
      </c>
      <c r="L19" s="202">
        <v>445.07</v>
      </c>
      <c r="M19" s="202">
        <v>21.92</v>
      </c>
      <c r="N19" s="202">
        <v>34.99</v>
      </c>
      <c r="O19" s="202">
        <v>0</v>
      </c>
      <c r="P19" s="202">
        <v>39.11</v>
      </c>
      <c r="Q19" s="202">
        <v>6.46</v>
      </c>
      <c r="R19" s="202">
        <v>12.56</v>
      </c>
      <c r="S19" s="202">
        <v>7.82</v>
      </c>
      <c r="T19" s="202">
        <v>0</v>
      </c>
      <c r="U19" s="202">
        <v>62.03</v>
      </c>
      <c r="V19" s="202">
        <v>6.14</v>
      </c>
      <c r="W19" s="202">
        <v>13.12</v>
      </c>
      <c r="X19" s="202">
        <v>43.7</v>
      </c>
      <c r="Y19" s="202">
        <v>0</v>
      </c>
      <c r="Z19" s="202">
        <v>75.02</v>
      </c>
      <c r="AA19" s="202">
        <v>0</v>
      </c>
      <c r="AB19" s="202">
        <v>0</v>
      </c>
      <c r="AC19" s="202">
        <v>8.48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25.6</v>
      </c>
      <c r="AJ19" s="202">
        <v>0</v>
      </c>
      <c r="AK19" s="202">
        <v>69.599999999999994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1.93</v>
      </c>
      <c r="K20" s="202">
        <v>2.85</v>
      </c>
      <c r="L20" s="202">
        <v>445.07</v>
      </c>
      <c r="M20" s="202">
        <v>21.92</v>
      </c>
      <c r="N20" s="202">
        <v>34.99</v>
      </c>
      <c r="O20" s="202">
        <v>0</v>
      </c>
      <c r="P20" s="202">
        <v>39.11</v>
      </c>
      <c r="Q20" s="202">
        <v>6.46</v>
      </c>
      <c r="R20" s="202">
        <v>12.56</v>
      </c>
      <c r="S20" s="202">
        <v>7.82</v>
      </c>
      <c r="T20" s="202">
        <v>0</v>
      </c>
      <c r="U20" s="202">
        <v>62.03</v>
      </c>
      <c r="V20" s="202">
        <v>6.14</v>
      </c>
      <c r="W20" s="202">
        <v>13.12</v>
      </c>
      <c r="X20" s="202">
        <v>43.7</v>
      </c>
      <c r="Y20" s="202">
        <v>0</v>
      </c>
      <c r="Z20" s="202">
        <v>75.02</v>
      </c>
      <c r="AA20" s="202">
        <v>0</v>
      </c>
      <c r="AB20" s="202">
        <v>0</v>
      </c>
      <c r="AC20" s="202">
        <v>8.48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25.6</v>
      </c>
      <c r="AJ20" s="202">
        <v>0</v>
      </c>
      <c r="AK20" s="202">
        <v>69.599999999999994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1.93</v>
      </c>
      <c r="K21" s="202">
        <v>0</v>
      </c>
      <c r="L21" s="202">
        <v>400.72</v>
      </c>
      <c r="M21" s="202">
        <v>21.92</v>
      </c>
      <c r="N21" s="202">
        <v>34.99</v>
      </c>
      <c r="O21" s="202">
        <v>0</v>
      </c>
      <c r="P21" s="202">
        <v>39.11</v>
      </c>
      <c r="Q21" s="202">
        <v>6.46</v>
      </c>
      <c r="R21" s="202">
        <v>12.56</v>
      </c>
      <c r="S21" s="202">
        <v>7.82</v>
      </c>
      <c r="T21" s="202">
        <v>0</v>
      </c>
      <c r="U21" s="202">
        <v>62.03</v>
      </c>
      <c r="V21" s="202">
        <v>6.14</v>
      </c>
      <c r="W21" s="202">
        <v>13.12</v>
      </c>
      <c r="X21" s="202">
        <v>43.7</v>
      </c>
      <c r="Y21" s="202">
        <v>0</v>
      </c>
      <c r="Z21" s="202">
        <v>75.02</v>
      </c>
      <c r="AA21" s="202">
        <v>0</v>
      </c>
      <c r="AB21" s="202">
        <v>0</v>
      </c>
      <c r="AC21" s="202">
        <v>8.48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25.6</v>
      </c>
      <c r="AJ21" s="202">
        <v>0</v>
      </c>
      <c r="AK21" s="202">
        <v>50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1.93</v>
      </c>
      <c r="K22" s="202">
        <v>2.85</v>
      </c>
      <c r="L22" s="202">
        <v>445.07</v>
      </c>
      <c r="M22" s="202">
        <v>21.92</v>
      </c>
      <c r="N22" s="202">
        <v>34.99</v>
      </c>
      <c r="O22" s="202">
        <v>0</v>
      </c>
      <c r="P22" s="202">
        <v>39.11</v>
      </c>
      <c r="Q22" s="202">
        <v>6.46</v>
      </c>
      <c r="R22" s="202">
        <v>12.56</v>
      </c>
      <c r="S22" s="202">
        <v>7.82</v>
      </c>
      <c r="T22" s="202">
        <v>0</v>
      </c>
      <c r="U22" s="202">
        <v>62.03</v>
      </c>
      <c r="V22" s="202">
        <v>6.14</v>
      </c>
      <c r="W22" s="202">
        <v>13.12</v>
      </c>
      <c r="X22" s="202">
        <v>43.7</v>
      </c>
      <c r="Y22" s="202">
        <v>0</v>
      </c>
      <c r="Z22" s="202">
        <v>75.02</v>
      </c>
      <c r="AA22" s="202">
        <v>0</v>
      </c>
      <c r="AB22" s="202">
        <v>0</v>
      </c>
      <c r="AC22" s="202">
        <v>8.48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25.6</v>
      </c>
      <c r="AJ22" s="202">
        <v>0</v>
      </c>
      <c r="AK22" s="202">
        <v>69.599999999999994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1.93</v>
      </c>
      <c r="K23" s="202">
        <v>2.85</v>
      </c>
      <c r="L23" s="202">
        <v>445.07</v>
      </c>
      <c r="M23" s="202">
        <v>21.92</v>
      </c>
      <c r="N23" s="202">
        <v>34.99</v>
      </c>
      <c r="O23" s="202">
        <v>0</v>
      </c>
      <c r="P23" s="202">
        <v>39.11</v>
      </c>
      <c r="Q23" s="202">
        <v>6.46</v>
      </c>
      <c r="R23" s="202">
        <v>12.56</v>
      </c>
      <c r="S23" s="202">
        <v>7.82</v>
      </c>
      <c r="T23" s="202">
        <v>0</v>
      </c>
      <c r="U23" s="202">
        <v>62.03</v>
      </c>
      <c r="V23" s="202">
        <v>6.14</v>
      </c>
      <c r="W23" s="202">
        <v>13.12</v>
      </c>
      <c r="X23" s="202">
        <v>43.7</v>
      </c>
      <c r="Y23" s="202">
        <v>0</v>
      </c>
      <c r="Z23" s="202">
        <v>75.02</v>
      </c>
      <c r="AA23" s="202">
        <v>0</v>
      </c>
      <c r="AB23" s="202">
        <v>0</v>
      </c>
      <c r="AC23" s="202">
        <v>8.48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25.6</v>
      </c>
      <c r="AJ23" s="202">
        <v>0</v>
      </c>
      <c r="AK23" s="202">
        <v>69.599999999999994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1.93</v>
      </c>
      <c r="K24" s="202">
        <v>2.85</v>
      </c>
      <c r="L24" s="202">
        <v>445.07</v>
      </c>
      <c r="M24" s="202">
        <v>21.92</v>
      </c>
      <c r="N24" s="202">
        <v>34.99</v>
      </c>
      <c r="O24" s="202">
        <v>0</v>
      </c>
      <c r="P24" s="202">
        <v>39.11</v>
      </c>
      <c r="Q24" s="202">
        <v>6.46</v>
      </c>
      <c r="R24" s="202">
        <v>12.56</v>
      </c>
      <c r="S24" s="202">
        <v>7.82</v>
      </c>
      <c r="T24" s="202">
        <v>0</v>
      </c>
      <c r="U24" s="202">
        <v>62.03</v>
      </c>
      <c r="V24" s="202">
        <v>6.14</v>
      </c>
      <c r="W24" s="202">
        <v>13.12</v>
      </c>
      <c r="X24" s="202">
        <v>43.7</v>
      </c>
      <c r="Y24" s="202">
        <v>0</v>
      </c>
      <c r="Z24" s="202">
        <v>75.02</v>
      </c>
      <c r="AA24" s="202">
        <v>0</v>
      </c>
      <c r="AB24" s="202">
        <v>0</v>
      </c>
      <c r="AC24" s="202">
        <v>8.48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25.6</v>
      </c>
      <c r="AJ24" s="202">
        <v>0</v>
      </c>
      <c r="AK24" s="202">
        <v>69.599999999999994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1.93</v>
      </c>
      <c r="K25" s="202">
        <v>2.85</v>
      </c>
      <c r="L25" s="202">
        <v>445.07</v>
      </c>
      <c r="M25" s="202">
        <v>21.92</v>
      </c>
      <c r="N25" s="202">
        <v>34.99</v>
      </c>
      <c r="O25" s="202">
        <v>0</v>
      </c>
      <c r="P25" s="202">
        <v>39.11</v>
      </c>
      <c r="Q25" s="202">
        <v>6.46</v>
      </c>
      <c r="R25" s="202">
        <v>12.56</v>
      </c>
      <c r="S25" s="202">
        <v>7.82</v>
      </c>
      <c r="T25" s="202">
        <v>0</v>
      </c>
      <c r="U25" s="202">
        <v>62.03</v>
      </c>
      <c r="V25" s="202">
        <v>6.14</v>
      </c>
      <c r="W25" s="202">
        <v>13.12</v>
      </c>
      <c r="X25" s="202">
        <v>43.7</v>
      </c>
      <c r="Y25" s="202">
        <v>0</v>
      </c>
      <c r="Z25" s="202">
        <v>75.02</v>
      </c>
      <c r="AA25" s="202">
        <v>0</v>
      </c>
      <c r="AB25" s="202">
        <v>0</v>
      </c>
      <c r="AC25" s="202">
        <v>8.48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25.6</v>
      </c>
      <c r="AJ25" s="202">
        <v>0</v>
      </c>
      <c r="AK25" s="202">
        <v>69.599999999999994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1.93</v>
      </c>
      <c r="K26" s="202">
        <v>2.85</v>
      </c>
      <c r="L26" s="202">
        <v>445.07</v>
      </c>
      <c r="M26" s="202">
        <v>21.92</v>
      </c>
      <c r="N26" s="202">
        <v>34.99</v>
      </c>
      <c r="O26" s="202">
        <v>0</v>
      </c>
      <c r="P26" s="202">
        <v>39.11</v>
      </c>
      <c r="Q26" s="202">
        <v>6.46</v>
      </c>
      <c r="R26" s="202">
        <v>12.56</v>
      </c>
      <c r="S26" s="202">
        <v>7.82</v>
      </c>
      <c r="T26" s="202">
        <v>0</v>
      </c>
      <c r="U26" s="202">
        <v>62.03</v>
      </c>
      <c r="V26" s="202">
        <v>6.14</v>
      </c>
      <c r="W26" s="202">
        <v>13.12</v>
      </c>
      <c r="X26" s="202">
        <v>43.7</v>
      </c>
      <c r="Y26" s="202">
        <v>0</v>
      </c>
      <c r="Z26" s="202">
        <v>75.02</v>
      </c>
      <c r="AA26" s="202">
        <v>0</v>
      </c>
      <c r="AB26" s="202">
        <v>0</v>
      </c>
      <c r="AC26" s="202">
        <v>8.48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25.6</v>
      </c>
      <c r="AJ26" s="202">
        <v>0</v>
      </c>
      <c r="AK26" s="202">
        <v>69.599999999999994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1.93</v>
      </c>
      <c r="K27" s="202">
        <v>2.85</v>
      </c>
      <c r="L27" s="202">
        <v>445.07</v>
      </c>
      <c r="M27" s="202">
        <v>21.92</v>
      </c>
      <c r="N27" s="202">
        <v>34.99</v>
      </c>
      <c r="O27" s="202">
        <v>0</v>
      </c>
      <c r="P27" s="202">
        <v>39.11</v>
      </c>
      <c r="Q27" s="202">
        <v>6.46</v>
      </c>
      <c r="R27" s="202">
        <v>12.56</v>
      </c>
      <c r="S27" s="202">
        <v>7.82</v>
      </c>
      <c r="T27" s="202">
        <v>0</v>
      </c>
      <c r="U27" s="202">
        <v>62.03</v>
      </c>
      <c r="V27" s="202">
        <v>6.14</v>
      </c>
      <c r="W27" s="202">
        <v>13.49</v>
      </c>
      <c r="X27" s="202">
        <v>43.7</v>
      </c>
      <c r="Y27" s="202">
        <v>0</v>
      </c>
      <c r="Z27" s="202">
        <v>75.02</v>
      </c>
      <c r="AA27" s="202">
        <v>0</v>
      </c>
      <c r="AB27" s="202">
        <v>0</v>
      </c>
      <c r="AC27" s="202">
        <v>8.48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25.6</v>
      </c>
      <c r="AJ27" s="202">
        <v>0</v>
      </c>
      <c r="AK27" s="202">
        <v>69.599999999999994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4.07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1.93</v>
      </c>
      <c r="K28" s="202">
        <v>2.85</v>
      </c>
      <c r="L28" s="202">
        <v>445.07</v>
      </c>
      <c r="M28" s="202">
        <v>21.92</v>
      </c>
      <c r="N28" s="202">
        <v>34.99</v>
      </c>
      <c r="O28" s="202">
        <v>0</v>
      </c>
      <c r="P28" s="202">
        <v>39.11</v>
      </c>
      <c r="Q28" s="202">
        <v>6.46</v>
      </c>
      <c r="R28" s="202">
        <v>12.56</v>
      </c>
      <c r="S28" s="202">
        <v>7.82</v>
      </c>
      <c r="T28" s="202">
        <v>0</v>
      </c>
      <c r="U28" s="202">
        <v>62.03</v>
      </c>
      <c r="V28" s="202">
        <v>6.14</v>
      </c>
      <c r="W28" s="202">
        <v>13.49</v>
      </c>
      <c r="X28" s="202">
        <v>43.7</v>
      </c>
      <c r="Y28" s="202">
        <v>0</v>
      </c>
      <c r="Z28" s="202">
        <v>75.02</v>
      </c>
      <c r="AA28" s="202">
        <v>0</v>
      </c>
      <c r="AB28" s="202">
        <v>0</v>
      </c>
      <c r="AC28" s="202">
        <v>8.73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25.6</v>
      </c>
      <c r="AJ28" s="202">
        <v>0</v>
      </c>
      <c r="AK28" s="202">
        <v>69.599999999999994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8.35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1.93</v>
      </c>
      <c r="K29" s="202">
        <v>2.85</v>
      </c>
      <c r="L29" s="202">
        <v>445.07</v>
      </c>
      <c r="M29" s="202">
        <v>21.92</v>
      </c>
      <c r="N29" s="202">
        <v>34.99</v>
      </c>
      <c r="O29" s="202">
        <v>0</v>
      </c>
      <c r="P29" s="202">
        <v>39.11</v>
      </c>
      <c r="Q29" s="202">
        <v>6.46</v>
      </c>
      <c r="R29" s="202">
        <v>12.56</v>
      </c>
      <c r="S29" s="202">
        <v>7.82</v>
      </c>
      <c r="T29" s="202">
        <v>0</v>
      </c>
      <c r="U29" s="202">
        <v>62.03</v>
      </c>
      <c r="V29" s="202">
        <v>6.14</v>
      </c>
      <c r="W29" s="202">
        <v>13.49</v>
      </c>
      <c r="X29" s="202">
        <v>43.7</v>
      </c>
      <c r="Y29" s="202">
        <v>0</v>
      </c>
      <c r="Z29" s="202">
        <v>75.02</v>
      </c>
      <c r="AA29" s="202">
        <v>0</v>
      </c>
      <c r="AB29" s="202">
        <v>0</v>
      </c>
      <c r="AC29" s="202">
        <v>8.73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25.6</v>
      </c>
      <c r="AJ29" s="202">
        <v>0</v>
      </c>
      <c r="AK29" s="202">
        <v>69.599999999999994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12.65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1.93</v>
      </c>
      <c r="K30" s="202">
        <v>2.85</v>
      </c>
      <c r="L30" s="202">
        <v>445.07</v>
      </c>
      <c r="M30" s="202">
        <v>21.92</v>
      </c>
      <c r="N30" s="202">
        <v>34.99</v>
      </c>
      <c r="O30" s="202">
        <v>0</v>
      </c>
      <c r="P30" s="202">
        <v>39.11</v>
      </c>
      <c r="Q30" s="202">
        <v>6.46</v>
      </c>
      <c r="R30" s="202">
        <v>12.56</v>
      </c>
      <c r="S30" s="202">
        <v>7.82</v>
      </c>
      <c r="T30" s="202">
        <v>0</v>
      </c>
      <c r="U30" s="202">
        <v>62.03</v>
      </c>
      <c r="V30" s="202">
        <v>6.14</v>
      </c>
      <c r="W30" s="202">
        <v>13.49</v>
      </c>
      <c r="X30" s="202">
        <v>43.7</v>
      </c>
      <c r="Y30" s="202">
        <v>0</v>
      </c>
      <c r="Z30" s="202">
        <v>75.02</v>
      </c>
      <c r="AA30" s="202">
        <v>0</v>
      </c>
      <c r="AB30" s="202">
        <v>0</v>
      </c>
      <c r="AC30" s="202">
        <v>8.48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25.6</v>
      </c>
      <c r="AJ30" s="202">
        <v>0</v>
      </c>
      <c r="AK30" s="202">
        <v>69.599999999999994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15.7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1.93</v>
      </c>
      <c r="K31" s="202">
        <v>2.85</v>
      </c>
      <c r="L31" s="202">
        <v>445.07</v>
      </c>
      <c r="M31" s="202">
        <v>21.92</v>
      </c>
      <c r="N31" s="202">
        <v>34.99</v>
      </c>
      <c r="O31" s="202">
        <v>0</v>
      </c>
      <c r="P31" s="202">
        <v>39.11</v>
      </c>
      <c r="Q31" s="202">
        <v>6.46</v>
      </c>
      <c r="R31" s="202">
        <v>12.56</v>
      </c>
      <c r="S31" s="202">
        <v>7.82</v>
      </c>
      <c r="T31" s="202">
        <v>0</v>
      </c>
      <c r="U31" s="202">
        <v>62.03</v>
      </c>
      <c r="V31" s="202">
        <v>6.14</v>
      </c>
      <c r="W31" s="202">
        <v>13.49</v>
      </c>
      <c r="X31" s="202">
        <v>43.7</v>
      </c>
      <c r="Y31" s="202">
        <v>0</v>
      </c>
      <c r="Z31" s="202">
        <v>75.02</v>
      </c>
      <c r="AA31" s="202">
        <v>0</v>
      </c>
      <c r="AB31" s="202">
        <v>0</v>
      </c>
      <c r="AC31" s="202">
        <v>8.48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25.6</v>
      </c>
      <c r="AJ31" s="202">
        <v>0</v>
      </c>
      <c r="AK31" s="202">
        <v>69.599999999999994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18.86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1.93</v>
      </c>
      <c r="K32" s="202">
        <v>2.85</v>
      </c>
      <c r="L32" s="202">
        <v>445.07</v>
      </c>
      <c r="M32" s="202">
        <v>21.92</v>
      </c>
      <c r="N32" s="202">
        <v>34.99</v>
      </c>
      <c r="O32" s="202">
        <v>0</v>
      </c>
      <c r="P32" s="202">
        <v>39.11</v>
      </c>
      <c r="Q32" s="202">
        <v>6.46</v>
      </c>
      <c r="R32" s="202">
        <v>12.56</v>
      </c>
      <c r="S32" s="202">
        <v>7.82</v>
      </c>
      <c r="T32" s="202">
        <v>0</v>
      </c>
      <c r="U32" s="202">
        <v>62.03</v>
      </c>
      <c r="V32" s="202">
        <v>6.14</v>
      </c>
      <c r="W32" s="202">
        <v>13.49</v>
      </c>
      <c r="X32" s="202">
        <v>43.7</v>
      </c>
      <c r="Y32" s="202">
        <v>0</v>
      </c>
      <c r="Z32" s="202">
        <v>75.02</v>
      </c>
      <c r="AA32" s="202">
        <v>0</v>
      </c>
      <c r="AB32" s="202">
        <v>0</v>
      </c>
      <c r="AC32" s="202">
        <v>8.48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25.6</v>
      </c>
      <c r="AJ32" s="202">
        <v>0</v>
      </c>
      <c r="AK32" s="202">
        <v>69.599999999999994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20.7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1.93</v>
      </c>
      <c r="K33" s="202">
        <v>2.85</v>
      </c>
      <c r="L33" s="202">
        <v>445.07</v>
      </c>
      <c r="M33" s="202">
        <v>21.92</v>
      </c>
      <c r="N33" s="202">
        <v>34.99</v>
      </c>
      <c r="O33" s="202">
        <v>0</v>
      </c>
      <c r="P33" s="202">
        <v>40.22</v>
      </c>
      <c r="Q33" s="202">
        <v>6.46</v>
      </c>
      <c r="R33" s="202">
        <v>12.56</v>
      </c>
      <c r="S33" s="202">
        <v>7.82</v>
      </c>
      <c r="T33" s="202">
        <v>0</v>
      </c>
      <c r="U33" s="202">
        <v>62.03</v>
      </c>
      <c r="V33" s="202">
        <v>6.14</v>
      </c>
      <c r="W33" s="202">
        <v>13.12</v>
      </c>
      <c r="X33" s="202">
        <v>43.7</v>
      </c>
      <c r="Y33" s="202">
        <v>0</v>
      </c>
      <c r="Z33" s="202">
        <v>75.02</v>
      </c>
      <c r="AA33" s="202">
        <v>0</v>
      </c>
      <c r="AB33" s="202">
        <v>0</v>
      </c>
      <c r="AC33" s="202">
        <v>8.48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22.01</v>
      </c>
      <c r="AJ33" s="202">
        <v>0</v>
      </c>
      <c r="AK33" s="202">
        <v>69.599999999999994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20.7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1.93</v>
      </c>
      <c r="K34" s="202">
        <v>2.85</v>
      </c>
      <c r="L34" s="202">
        <v>445.08</v>
      </c>
      <c r="M34" s="202">
        <v>21.92</v>
      </c>
      <c r="N34" s="202">
        <v>34.99</v>
      </c>
      <c r="O34" s="202">
        <v>0</v>
      </c>
      <c r="P34" s="202">
        <v>40.22</v>
      </c>
      <c r="Q34" s="202">
        <v>6.46</v>
      </c>
      <c r="R34" s="202">
        <v>12.56</v>
      </c>
      <c r="S34" s="202">
        <v>7.82</v>
      </c>
      <c r="T34" s="202">
        <v>0</v>
      </c>
      <c r="U34" s="202">
        <v>62.03</v>
      </c>
      <c r="V34" s="202">
        <v>6.14</v>
      </c>
      <c r="W34" s="202">
        <v>13.12</v>
      </c>
      <c r="X34" s="202">
        <v>43.7</v>
      </c>
      <c r="Y34" s="202">
        <v>0</v>
      </c>
      <c r="Z34" s="202">
        <v>75.02</v>
      </c>
      <c r="AA34" s="202">
        <v>0</v>
      </c>
      <c r="AB34" s="202">
        <v>0</v>
      </c>
      <c r="AC34" s="202">
        <v>8.48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25.6</v>
      </c>
      <c r="AJ34" s="202">
        <v>0</v>
      </c>
      <c r="AK34" s="202">
        <v>69.599999999999994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20.7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1.93</v>
      </c>
      <c r="K35" s="202">
        <v>0</v>
      </c>
      <c r="L35" s="202">
        <v>308.99</v>
      </c>
      <c r="M35" s="202">
        <v>21.92</v>
      </c>
      <c r="N35" s="202">
        <v>34.99</v>
      </c>
      <c r="O35" s="202">
        <v>0</v>
      </c>
      <c r="P35" s="202">
        <v>39.11</v>
      </c>
      <c r="Q35" s="202">
        <v>6.46</v>
      </c>
      <c r="R35" s="202">
        <v>12.56</v>
      </c>
      <c r="S35" s="202">
        <v>7.82</v>
      </c>
      <c r="T35" s="202">
        <v>0</v>
      </c>
      <c r="U35" s="202">
        <v>62.03</v>
      </c>
      <c r="V35" s="202">
        <v>6.14</v>
      </c>
      <c r="W35" s="202">
        <v>13.12</v>
      </c>
      <c r="X35" s="202">
        <v>43.7</v>
      </c>
      <c r="Y35" s="202">
        <v>0</v>
      </c>
      <c r="Z35" s="202">
        <v>75.02</v>
      </c>
      <c r="AA35" s="202">
        <v>0</v>
      </c>
      <c r="AB35" s="202">
        <v>0</v>
      </c>
      <c r="AC35" s="202">
        <v>8.48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25.6</v>
      </c>
      <c r="AJ35" s="202">
        <v>0</v>
      </c>
      <c r="AK35" s="202">
        <v>52.99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20.7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1.93</v>
      </c>
      <c r="K36" s="202">
        <v>0</v>
      </c>
      <c r="L36" s="202">
        <v>259.75</v>
      </c>
      <c r="M36" s="202">
        <v>21.92</v>
      </c>
      <c r="N36" s="202">
        <v>34.99</v>
      </c>
      <c r="O36" s="202">
        <v>0</v>
      </c>
      <c r="P36" s="202">
        <v>39.11</v>
      </c>
      <c r="Q36" s="202">
        <v>6.46</v>
      </c>
      <c r="R36" s="202">
        <v>12.56</v>
      </c>
      <c r="S36" s="202">
        <v>7.82</v>
      </c>
      <c r="T36" s="202">
        <v>0</v>
      </c>
      <c r="U36" s="202">
        <v>62.03</v>
      </c>
      <c r="V36" s="202">
        <v>6.14</v>
      </c>
      <c r="W36" s="202">
        <v>13.12</v>
      </c>
      <c r="X36" s="202">
        <v>43.7</v>
      </c>
      <c r="Y36" s="202">
        <v>0</v>
      </c>
      <c r="Z36" s="202">
        <v>75.02</v>
      </c>
      <c r="AA36" s="202">
        <v>0</v>
      </c>
      <c r="AB36" s="202">
        <v>0</v>
      </c>
      <c r="AC36" s="202">
        <v>8.48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25.6</v>
      </c>
      <c r="AJ36" s="202">
        <v>0</v>
      </c>
      <c r="AK36" s="202">
        <v>52.99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20.7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1.93</v>
      </c>
      <c r="K37" s="202">
        <v>0</v>
      </c>
      <c r="L37" s="202">
        <v>259.75</v>
      </c>
      <c r="M37" s="202">
        <v>21.92</v>
      </c>
      <c r="N37" s="202">
        <v>34.99</v>
      </c>
      <c r="O37" s="202">
        <v>0</v>
      </c>
      <c r="P37" s="202">
        <v>39.11</v>
      </c>
      <c r="Q37" s="202">
        <v>6.46</v>
      </c>
      <c r="R37" s="202">
        <v>12.56</v>
      </c>
      <c r="S37" s="202">
        <v>7.82</v>
      </c>
      <c r="T37" s="202">
        <v>0</v>
      </c>
      <c r="U37" s="202">
        <v>62.03</v>
      </c>
      <c r="V37" s="202">
        <v>6.14</v>
      </c>
      <c r="W37" s="202">
        <v>13.12</v>
      </c>
      <c r="X37" s="202">
        <v>43.7</v>
      </c>
      <c r="Y37" s="202">
        <v>0</v>
      </c>
      <c r="Z37" s="202">
        <v>75.02</v>
      </c>
      <c r="AA37" s="202">
        <v>0</v>
      </c>
      <c r="AB37" s="202">
        <v>0</v>
      </c>
      <c r="AC37" s="202">
        <v>8.48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22.01</v>
      </c>
      <c r="AJ37" s="202">
        <v>0</v>
      </c>
      <c r="AK37" s="202">
        <v>52.99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20.7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1.93</v>
      </c>
      <c r="K38" s="202">
        <v>0</v>
      </c>
      <c r="L38" s="202">
        <v>259.75</v>
      </c>
      <c r="M38" s="202">
        <v>21.92</v>
      </c>
      <c r="N38" s="202">
        <v>34.99</v>
      </c>
      <c r="O38" s="202">
        <v>0</v>
      </c>
      <c r="P38" s="202">
        <v>39.11</v>
      </c>
      <c r="Q38" s="202">
        <v>6.46</v>
      </c>
      <c r="R38" s="202">
        <v>12.56</v>
      </c>
      <c r="S38" s="202">
        <v>7.82</v>
      </c>
      <c r="T38" s="202">
        <v>0</v>
      </c>
      <c r="U38" s="202">
        <v>62.03</v>
      </c>
      <c r="V38" s="202">
        <v>6.14</v>
      </c>
      <c r="W38" s="202">
        <v>13.12</v>
      </c>
      <c r="X38" s="202">
        <v>43.7</v>
      </c>
      <c r="Y38" s="202">
        <v>0</v>
      </c>
      <c r="Z38" s="202">
        <v>75.02</v>
      </c>
      <c r="AA38" s="202">
        <v>0</v>
      </c>
      <c r="AB38" s="202">
        <v>0</v>
      </c>
      <c r="AC38" s="202">
        <v>8.48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22.01</v>
      </c>
      <c r="AJ38" s="202">
        <v>0</v>
      </c>
      <c r="AK38" s="202">
        <v>52.99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20.7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1.93</v>
      </c>
      <c r="K39" s="202">
        <v>0</v>
      </c>
      <c r="L39" s="202">
        <v>259.75</v>
      </c>
      <c r="M39" s="202">
        <v>21.92</v>
      </c>
      <c r="N39" s="202">
        <v>34.99</v>
      </c>
      <c r="O39" s="202">
        <v>0</v>
      </c>
      <c r="P39" s="202">
        <v>40.880000000000003</v>
      </c>
      <c r="Q39" s="202">
        <v>1.93</v>
      </c>
      <c r="R39" s="202">
        <v>2.9</v>
      </c>
      <c r="S39" s="202">
        <v>1.93</v>
      </c>
      <c r="T39" s="202">
        <v>0</v>
      </c>
      <c r="U39" s="202">
        <v>62.03</v>
      </c>
      <c r="V39" s="202">
        <v>0</v>
      </c>
      <c r="W39" s="202">
        <v>13.12</v>
      </c>
      <c r="X39" s="202">
        <v>43.7</v>
      </c>
      <c r="Y39" s="202">
        <v>0</v>
      </c>
      <c r="Z39" s="202">
        <v>75.02</v>
      </c>
      <c r="AA39" s="202">
        <v>0</v>
      </c>
      <c r="AB39" s="202">
        <v>0</v>
      </c>
      <c r="AC39" s="202">
        <v>8.48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22.01</v>
      </c>
      <c r="AJ39" s="202">
        <v>0</v>
      </c>
      <c r="AK39" s="202">
        <v>50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20.7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1.93</v>
      </c>
      <c r="K40" s="202">
        <v>0</v>
      </c>
      <c r="L40" s="202">
        <v>259.75</v>
      </c>
      <c r="M40" s="202">
        <v>21.92</v>
      </c>
      <c r="N40" s="202">
        <v>34.99</v>
      </c>
      <c r="O40" s="202">
        <v>0</v>
      </c>
      <c r="P40" s="202">
        <v>40.880000000000003</v>
      </c>
      <c r="Q40" s="202">
        <v>1.93</v>
      </c>
      <c r="R40" s="202">
        <v>2.9</v>
      </c>
      <c r="S40" s="202">
        <v>1.93</v>
      </c>
      <c r="T40" s="202">
        <v>0</v>
      </c>
      <c r="U40" s="202">
        <v>62.03</v>
      </c>
      <c r="V40" s="202">
        <v>0</v>
      </c>
      <c r="W40" s="202">
        <v>13.12</v>
      </c>
      <c r="X40" s="202">
        <v>43.7</v>
      </c>
      <c r="Y40" s="202">
        <v>0</v>
      </c>
      <c r="Z40" s="202">
        <v>75.02</v>
      </c>
      <c r="AA40" s="202">
        <v>0</v>
      </c>
      <c r="AB40" s="202">
        <v>0</v>
      </c>
      <c r="AC40" s="202">
        <v>8.48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22.01</v>
      </c>
      <c r="AJ40" s="202">
        <v>0</v>
      </c>
      <c r="AK40" s="202">
        <v>50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20.7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1.93</v>
      </c>
      <c r="K41" s="202">
        <v>0</v>
      </c>
      <c r="L41" s="202">
        <v>259.75</v>
      </c>
      <c r="M41" s="202">
        <v>21.92</v>
      </c>
      <c r="N41" s="202">
        <v>34.99</v>
      </c>
      <c r="O41" s="202">
        <v>0</v>
      </c>
      <c r="P41" s="202">
        <v>40.880000000000003</v>
      </c>
      <c r="Q41" s="202">
        <v>1.93</v>
      </c>
      <c r="R41" s="202">
        <v>2.9</v>
      </c>
      <c r="S41" s="202">
        <v>1.93</v>
      </c>
      <c r="T41" s="202">
        <v>0</v>
      </c>
      <c r="U41" s="202">
        <v>62.03</v>
      </c>
      <c r="V41" s="202">
        <v>0</v>
      </c>
      <c r="W41" s="202">
        <v>13.12</v>
      </c>
      <c r="X41" s="202">
        <v>43.7</v>
      </c>
      <c r="Y41" s="202">
        <v>0</v>
      </c>
      <c r="Z41" s="202">
        <v>28.97</v>
      </c>
      <c r="AA41" s="202">
        <v>0</v>
      </c>
      <c r="AB41" s="202">
        <v>0</v>
      </c>
      <c r="AC41" s="202">
        <v>9.6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22.01</v>
      </c>
      <c r="AJ41" s="202">
        <v>0</v>
      </c>
      <c r="AK41" s="202">
        <v>50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20.7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1.93</v>
      </c>
      <c r="K42" s="202">
        <v>0</v>
      </c>
      <c r="L42" s="202">
        <v>259.75</v>
      </c>
      <c r="M42" s="202">
        <v>21.92</v>
      </c>
      <c r="N42" s="202">
        <v>34.99</v>
      </c>
      <c r="O42" s="202">
        <v>0</v>
      </c>
      <c r="P42" s="202">
        <v>40.880000000000003</v>
      </c>
      <c r="Q42" s="202">
        <v>1.93</v>
      </c>
      <c r="R42" s="202">
        <v>2.9</v>
      </c>
      <c r="S42" s="202">
        <v>1.93</v>
      </c>
      <c r="T42" s="202">
        <v>0</v>
      </c>
      <c r="U42" s="202">
        <v>62.03</v>
      </c>
      <c r="V42" s="202">
        <v>0</v>
      </c>
      <c r="W42" s="202">
        <v>13.12</v>
      </c>
      <c r="X42" s="202">
        <v>43.7</v>
      </c>
      <c r="Y42" s="202">
        <v>0</v>
      </c>
      <c r="Z42" s="202">
        <v>28.97</v>
      </c>
      <c r="AA42" s="202">
        <v>0</v>
      </c>
      <c r="AB42" s="202">
        <v>0</v>
      </c>
      <c r="AC42" s="202">
        <v>9.6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22.01</v>
      </c>
      <c r="AJ42" s="202">
        <v>0</v>
      </c>
      <c r="AK42" s="202">
        <v>50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20.7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1.93</v>
      </c>
      <c r="K43" s="202">
        <v>0</v>
      </c>
      <c r="L43" s="202">
        <v>259.75</v>
      </c>
      <c r="M43" s="202">
        <v>21.92</v>
      </c>
      <c r="N43" s="202">
        <v>34.99</v>
      </c>
      <c r="O43" s="202">
        <v>0</v>
      </c>
      <c r="P43" s="202">
        <v>40.880000000000003</v>
      </c>
      <c r="Q43" s="202">
        <v>1.93</v>
      </c>
      <c r="R43" s="202">
        <v>2.9</v>
      </c>
      <c r="S43" s="202">
        <v>1.93</v>
      </c>
      <c r="T43" s="202">
        <v>0</v>
      </c>
      <c r="U43" s="202">
        <v>62.03</v>
      </c>
      <c r="V43" s="202">
        <v>0</v>
      </c>
      <c r="W43" s="202">
        <v>13.12</v>
      </c>
      <c r="X43" s="202">
        <v>43.7</v>
      </c>
      <c r="Y43" s="202">
        <v>0</v>
      </c>
      <c r="Z43" s="202">
        <v>28.97</v>
      </c>
      <c r="AA43" s="202">
        <v>0</v>
      </c>
      <c r="AB43" s="202">
        <v>0</v>
      </c>
      <c r="AC43" s="202">
        <v>11.65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27.95</v>
      </c>
      <c r="AJ43" s="202">
        <v>0</v>
      </c>
      <c r="AK43" s="202">
        <v>50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20.7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1.93</v>
      </c>
      <c r="K44" s="202">
        <v>0</v>
      </c>
      <c r="L44" s="202">
        <v>259.75</v>
      </c>
      <c r="M44" s="202">
        <v>21.92</v>
      </c>
      <c r="N44" s="202">
        <v>34.99</v>
      </c>
      <c r="O44" s="202">
        <v>0</v>
      </c>
      <c r="P44" s="202">
        <v>40.880000000000003</v>
      </c>
      <c r="Q44" s="202">
        <v>1.93</v>
      </c>
      <c r="R44" s="202">
        <v>2.9</v>
      </c>
      <c r="S44" s="202">
        <v>1.93</v>
      </c>
      <c r="T44" s="202">
        <v>0</v>
      </c>
      <c r="U44" s="202">
        <v>62.03</v>
      </c>
      <c r="V44" s="202">
        <v>0</v>
      </c>
      <c r="W44" s="202">
        <v>13.12</v>
      </c>
      <c r="X44" s="202">
        <v>43.7</v>
      </c>
      <c r="Y44" s="202">
        <v>0</v>
      </c>
      <c r="Z44" s="202">
        <v>28.97</v>
      </c>
      <c r="AA44" s="202">
        <v>0</v>
      </c>
      <c r="AB44" s="202">
        <v>0</v>
      </c>
      <c r="AC44" s="202">
        <v>11.65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27.95</v>
      </c>
      <c r="AJ44" s="202">
        <v>0</v>
      </c>
      <c r="AK44" s="202">
        <v>50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20.7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1.93</v>
      </c>
      <c r="K45" s="202">
        <v>0</v>
      </c>
      <c r="L45" s="202">
        <v>259.75</v>
      </c>
      <c r="M45" s="202">
        <v>21.92</v>
      </c>
      <c r="N45" s="202">
        <v>34.99</v>
      </c>
      <c r="O45" s="202">
        <v>0</v>
      </c>
      <c r="P45" s="202">
        <v>40.880000000000003</v>
      </c>
      <c r="Q45" s="202">
        <v>1.93</v>
      </c>
      <c r="R45" s="202">
        <v>2.9</v>
      </c>
      <c r="S45" s="202">
        <v>1.93</v>
      </c>
      <c r="T45" s="202">
        <v>0</v>
      </c>
      <c r="U45" s="202">
        <v>62.03</v>
      </c>
      <c r="V45" s="202">
        <v>0</v>
      </c>
      <c r="W45" s="202">
        <v>13.12</v>
      </c>
      <c r="X45" s="202">
        <v>43.7</v>
      </c>
      <c r="Y45" s="202">
        <v>0</v>
      </c>
      <c r="Z45" s="202">
        <v>28.97</v>
      </c>
      <c r="AA45" s="202">
        <v>0</v>
      </c>
      <c r="AB45" s="202">
        <v>0</v>
      </c>
      <c r="AC45" s="202">
        <v>11.65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27.95</v>
      </c>
      <c r="AJ45" s="202">
        <v>0</v>
      </c>
      <c r="AK45" s="202">
        <v>50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20.7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1.93</v>
      </c>
      <c r="K46" s="202">
        <v>0</v>
      </c>
      <c r="L46" s="202">
        <v>259.75</v>
      </c>
      <c r="M46" s="202">
        <v>21.92</v>
      </c>
      <c r="N46" s="202">
        <v>34.99</v>
      </c>
      <c r="O46" s="202">
        <v>0</v>
      </c>
      <c r="P46" s="202">
        <v>40.880000000000003</v>
      </c>
      <c r="Q46" s="202">
        <v>1.93</v>
      </c>
      <c r="R46" s="202">
        <v>2.9</v>
      </c>
      <c r="S46" s="202">
        <v>1.93</v>
      </c>
      <c r="T46" s="202">
        <v>0</v>
      </c>
      <c r="U46" s="202">
        <v>62.03</v>
      </c>
      <c r="V46" s="202">
        <v>0</v>
      </c>
      <c r="W46" s="202">
        <v>13.12</v>
      </c>
      <c r="X46" s="202">
        <v>43.7</v>
      </c>
      <c r="Y46" s="202">
        <v>0</v>
      </c>
      <c r="Z46" s="202">
        <v>28.97</v>
      </c>
      <c r="AA46" s="202">
        <v>0</v>
      </c>
      <c r="AB46" s="202">
        <v>0</v>
      </c>
      <c r="AC46" s="202">
        <v>11.65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27.95</v>
      </c>
      <c r="AJ46" s="202">
        <v>0</v>
      </c>
      <c r="AK46" s="202">
        <v>50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20.7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1.93</v>
      </c>
      <c r="K47" s="202">
        <v>0</v>
      </c>
      <c r="L47" s="202">
        <v>259.75</v>
      </c>
      <c r="M47" s="202">
        <v>21.92</v>
      </c>
      <c r="N47" s="202">
        <v>34.99</v>
      </c>
      <c r="O47" s="202">
        <v>0</v>
      </c>
      <c r="P47" s="202">
        <v>40.880000000000003</v>
      </c>
      <c r="Q47" s="202">
        <v>1.93</v>
      </c>
      <c r="R47" s="202">
        <v>2.9</v>
      </c>
      <c r="S47" s="202">
        <v>1.93</v>
      </c>
      <c r="T47" s="202">
        <v>0</v>
      </c>
      <c r="U47" s="202">
        <v>62.03</v>
      </c>
      <c r="V47" s="202">
        <v>0</v>
      </c>
      <c r="W47" s="202">
        <v>13.12</v>
      </c>
      <c r="X47" s="202">
        <v>43.7</v>
      </c>
      <c r="Y47" s="202">
        <v>0</v>
      </c>
      <c r="Z47" s="202">
        <v>28.97</v>
      </c>
      <c r="AA47" s="202">
        <v>0</v>
      </c>
      <c r="AB47" s="202">
        <v>0</v>
      </c>
      <c r="AC47" s="202">
        <v>11.65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27.95</v>
      </c>
      <c r="AJ47" s="202">
        <v>0</v>
      </c>
      <c r="AK47" s="202">
        <v>50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20.7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1.93</v>
      </c>
      <c r="K48" s="202">
        <v>0</v>
      </c>
      <c r="L48" s="202">
        <v>259.75</v>
      </c>
      <c r="M48" s="202">
        <v>21.92</v>
      </c>
      <c r="N48" s="202">
        <v>34.99</v>
      </c>
      <c r="O48" s="202">
        <v>0</v>
      </c>
      <c r="P48" s="202">
        <v>40.880000000000003</v>
      </c>
      <c r="Q48" s="202">
        <v>1.93</v>
      </c>
      <c r="R48" s="202">
        <v>2.9</v>
      </c>
      <c r="S48" s="202">
        <v>1.93</v>
      </c>
      <c r="T48" s="202">
        <v>0</v>
      </c>
      <c r="U48" s="202">
        <v>62.03</v>
      </c>
      <c r="V48" s="202">
        <v>0</v>
      </c>
      <c r="W48" s="202">
        <v>13.12</v>
      </c>
      <c r="X48" s="202">
        <v>43.7</v>
      </c>
      <c r="Y48" s="202">
        <v>0</v>
      </c>
      <c r="Z48" s="202">
        <v>28.97</v>
      </c>
      <c r="AA48" s="202">
        <v>0</v>
      </c>
      <c r="AB48" s="202">
        <v>0</v>
      </c>
      <c r="AC48" s="202">
        <v>11.65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27.95</v>
      </c>
      <c r="AJ48" s="202">
        <v>0</v>
      </c>
      <c r="AK48" s="202">
        <v>50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20.7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1.93</v>
      </c>
      <c r="K49" s="202">
        <v>0</v>
      </c>
      <c r="L49" s="202">
        <v>259.75</v>
      </c>
      <c r="M49" s="202">
        <v>21.92</v>
      </c>
      <c r="N49" s="202">
        <v>34.99</v>
      </c>
      <c r="O49" s="202">
        <v>0</v>
      </c>
      <c r="P49" s="202">
        <v>40.880000000000003</v>
      </c>
      <c r="Q49" s="202">
        <v>1.93</v>
      </c>
      <c r="R49" s="202">
        <v>2.9</v>
      </c>
      <c r="S49" s="202">
        <v>1.93</v>
      </c>
      <c r="T49" s="202">
        <v>0</v>
      </c>
      <c r="U49" s="202">
        <v>62.03</v>
      </c>
      <c r="V49" s="202">
        <v>0</v>
      </c>
      <c r="W49" s="202">
        <v>13.12</v>
      </c>
      <c r="X49" s="202">
        <v>43.7</v>
      </c>
      <c r="Y49" s="202">
        <v>0</v>
      </c>
      <c r="Z49" s="202">
        <v>28.97</v>
      </c>
      <c r="AA49" s="202">
        <v>0</v>
      </c>
      <c r="AB49" s="202">
        <v>0</v>
      </c>
      <c r="AC49" s="202">
        <v>11.65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27.95</v>
      </c>
      <c r="AJ49" s="202">
        <v>0</v>
      </c>
      <c r="AK49" s="202">
        <v>50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20.7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1.93</v>
      </c>
      <c r="K50" s="202">
        <v>0</v>
      </c>
      <c r="L50" s="202">
        <v>259.75</v>
      </c>
      <c r="M50" s="202">
        <v>21.92</v>
      </c>
      <c r="N50" s="202">
        <v>34.99</v>
      </c>
      <c r="O50" s="202">
        <v>0</v>
      </c>
      <c r="P50" s="202">
        <v>40.880000000000003</v>
      </c>
      <c r="Q50" s="202">
        <v>1.93</v>
      </c>
      <c r="R50" s="202">
        <v>2.9</v>
      </c>
      <c r="S50" s="202">
        <v>1.93</v>
      </c>
      <c r="T50" s="202">
        <v>0</v>
      </c>
      <c r="U50" s="202">
        <v>62.03</v>
      </c>
      <c r="V50" s="202">
        <v>0</v>
      </c>
      <c r="W50" s="202">
        <v>13.12</v>
      </c>
      <c r="X50" s="202">
        <v>43.7</v>
      </c>
      <c r="Y50" s="202">
        <v>0</v>
      </c>
      <c r="Z50" s="202">
        <v>28.97</v>
      </c>
      <c r="AA50" s="202">
        <v>0</v>
      </c>
      <c r="AB50" s="202">
        <v>0</v>
      </c>
      <c r="AC50" s="202">
        <v>11.71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27.95</v>
      </c>
      <c r="AJ50" s="202">
        <v>0</v>
      </c>
      <c r="AK50" s="202">
        <v>50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20.7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1.93</v>
      </c>
      <c r="K51" s="202">
        <v>0</v>
      </c>
      <c r="L51" s="202">
        <v>259.75</v>
      </c>
      <c r="M51" s="202">
        <v>21.92</v>
      </c>
      <c r="N51" s="202">
        <v>34.99</v>
      </c>
      <c r="O51" s="202">
        <v>0</v>
      </c>
      <c r="P51" s="202">
        <v>40.880000000000003</v>
      </c>
      <c r="Q51" s="202">
        <v>1.93</v>
      </c>
      <c r="R51" s="202">
        <v>2.9</v>
      </c>
      <c r="S51" s="202">
        <v>1.93</v>
      </c>
      <c r="T51" s="202">
        <v>0</v>
      </c>
      <c r="U51" s="202">
        <v>62.03</v>
      </c>
      <c r="V51" s="202">
        <v>0</v>
      </c>
      <c r="W51" s="202">
        <v>0</v>
      </c>
      <c r="X51" s="202">
        <v>19.309999999999999</v>
      </c>
      <c r="Y51" s="202">
        <v>0</v>
      </c>
      <c r="Z51" s="202">
        <v>28.97</v>
      </c>
      <c r="AA51" s="202">
        <v>0</v>
      </c>
      <c r="AB51" s="202">
        <v>0</v>
      </c>
      <c r="AC51" s="202">
        <v>11.71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27.95</v>
      </c>
      <c r="AJ51" s="202">
        <v>0</v>
      </c>
      <c r="AK51" s="202">
        <v>50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20.7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1.93</v>
      </c>
      <c r="K52" s="202">
        <v>0</v>
      </c>
      <c r="L52" s="202">
        <v>259.75</v>
      </c>
      <c r="M52" s="202">
        <v>21.92</v>
      </c>
      <c r="N52" s="202">
        <v>34.99</v>
      </c>
      <c r="O52" s="202">
        <v>0</v>
      </c>
      <c r="P52" s="202">
        <v>40.880000000000003</v>
      </c>
      <c r="Q52" s="202">
        <v>1.93</v>
      </c>
      <c r="R52" s="202">
        <v>2.9</v>
      </c>
      <c r="S52" s="202">
        <v>1.93</v>
      </c>
      <c r="T52" s="202">
        <v>0</v>
      </c>
      <c r="U52" s="202">
        <v>62.03</v>
      </c>
      <c r="V52" s="202">
        <v>0</v>
      </c>
      <c r="W52" s="202">
        <v>0</v>
      </c>
      <c r="X52" s="202">
        <v>19.309999999999999</v>
      </c>
      <c r="Y52" s="202">
        <v>0</v>
      </c>
      <c r="Z52" s="202">
        <v>28.97</v>
      </c>
      <c r="AA52" s="202">
        <v>0</v>
      </c>
      <c r="AB52" s="202">
        <v>0</v>
      </c>
      <c r="AC52" s="202">
        <v>11.71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27.95</v>
      </c>
      <c r="AJ52" s="202">
        <v>0</v>
      </c>
      <c r="AK52" s="202">
        <v>50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20.7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1.93</v>
      </c>
      <c r="K53" s="202">
        <v>0</v>
      </c>
      <c r="L53" s="202">
        <v>259.75</v>
      </c>
      <c r="M53" s="202">
        <v>21.92</v>
      </c>
      <c r="N53" s="202">
        <v>34.99</v>
      </c>
      <c r="O53" s="202">
        <v>0</v>
      </c>
      <c r="P53" s="202">
        <v>40.880000000000003</v>
      </c>
      <c r="Q53" s="202">
        <v>1.93</v>
      </c>
      <c r="R53" s="202">
        <v>2.9</v>
      </c>
      <c r="S53" s="202">
        <v>1.93</v>
      </c>
      <c r="T53" s="202">
        <v>0</v>
      </c>
      <c r="U53" s="202">
        <v>62.03</v>
      </c>
      <c r="V53" s="202">
        <v>0</v>
      </c>
      <c r="W53" s="202">
        <v>0</v>
      </c>
      <c r="X53" s="202">
        <v>19.309999999999999</v>
      </c>
      <c r="Y53" s="202">
        <v>0</v>
      </c>
      <c r="Z53" s="202">
        <v>28.97</v>
      </c>
      <c r="AA53" s="202">
        <v>0</v>
      </c>
      <c r="AB53" s="202">
        <v>0</v>
      </c>
      <c r="AC53" s="202">
        <v>12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27.95</v>
      </c>
      <c r="AJ53" s="202">
        <v>0</v>
      </c>
      <c r="AK53" s="202">
        <v>50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20.7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1.93</v>
      </c>
      <c r="K54" s="202">
        <v>0</v>
      </c>
      <c r="L54" s="202">
        <v>259.75</v>
      </c>
      <c r="M54" s="202">
        <v>21.92</v>
      </c>
      <c r="N54" s="202">
        <v>34.99</v>
      </c>
      <c r="O54" s="202">
        <v>0</v>
      </c>
      <c r="P54" s="202">
        <v>40.880000000000003</v>
      </c>
      <c r="Q54" s="202">
        <v>1.93</v>
      </c>
      <c r="R54" s="202">
        <v>2.9</v>
      </c>
      <c r="S54" s="202">
        <v>1.93</v>
      </c>
      <c r="T54" s="202">
        <v>0</v>
      </c>
      <c r="U54" s="202">
        <v>62.03</v>
      </c>
      <c r="V54" s="202">
        <v>0</v>
      </c>
      <c r="W54" s="202">
        <v>0</v>
      </c>
      <c r="X54" s="202">
        <v>19.309999999999999</v>
      </c>
      <c r="Y54" s="202">
        <v>0</v>
      </c>
      <c r="Z54" s="202">
        <v>28.97</v>
      </c>
      <c r="AA54" s="202">
        <v>0</v>
      </c>
      <c r="AB54" s="202">
        <v>0</v>
      </c>
      <c r="AC54" s="202">
        <v>12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27.95</v>
      </c>
      <c r="AJ54" s="202">
        <v>0</v>
      </c>
      <c r="AK54" s="202">
        <v>50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20.7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1.93</v>
      </c>
      <c r="K55" s="202">
        <v>0</v>
      </c>
      <c r="L55" s="202">
        <v>259.75</v>
      </c>
      <c r="M55" s="202">
        <v>21.92</v>
      </c>
      <c r="N55" s="202">
        <v>34.99</v>
      </c>
      <c r="O55" s="202">
        <v>0</v>
      </c>
      <c r="P55" s="202">
        <v>40.659999999999997</v>
      </c>
      <c r="Q55" s="202">
        <v>1.93</v>
      </c>
      <c r="R55" s="202">
        <v>2.9</v>
      </c>
      <c r="S55" s="202">
        <v>1.93</v>
      </c>
      <c r="T55" s="202">
        <v>0</v>
      </c>
      <c r="U55" s="202">
        <v>62.03</v>
      </c>
      <c r="V55" s="202">
        <v>0</v>
      </c>
      <c r="W55" s="202">
        <v>0</v>
      </c>
      <c r="X55" s="202">
        <v>19.309999999999999</v>
      </c>
      <c r="Y55" s="202">
        <v>0</v>
      </c>
      <c r="Z55" s="202">
        <v>28.97</v>
      </c>
      <c r="AA55" s="202">
        <v>0</v>
      </c>
      <c r="AB55" s="202">
        <v>0</v>
      </c>
      <c r="AC55" s="202">
        <v>12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27.95</v>
      </c>
      <c r="AJ55" s="202">
        <v>0</v>
      </c>
      <c r="AK55" s="202">
        <v>50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20.7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1.93</v>
      </c>
      <c r="K56" s="202">
        <v>0</v>
      </c>
      <c r="L56" s="202">
        <v>259.75</v>
      </c>
      <c r="M56" s="202">
        <v>21.92</v>
      </c>
      <c r="N56" s="202">
        <v>34.99</v>
      </c>
      <c r="O56" s="202">
        <v>0</v>
      </c>
      <c r="P56" s="202">
        <v>40.659999999999997</v>
      </c>
      <c r="Q56" s="202">
        <v>1.93</v>
      </c>
      <c r="R56" s="202">
        <v>2.9</v>
      </c>
      <c r="S56" s="202">
        <v>1.93</v>
      </c>
      <c r="T56" s="202">
        <v>0</v>
      </c>
      <c r="U56" s="202">
        <v>62.03</v>
      </c>
      <c r="V56" s="202">
        <v>0</v>
      </c>
      <c r="W56" s="202">
        <v>0</v>
      </c>
      <c r="X56" s="202">
        <v>19.309999999999999</v>
      </c>
      <c r="Y56" s="202">
        <v>0</v>
      </c>
      <c r="Z56" s="202">
        <v>28.97</v>
      </c>
      <c r="AA56" s="202">
        <v>0</v>
      </c>
      <c r="AB56" s="202">
        <v>0</v>
      </c>
      <c r="AC56" s="202">
        <v>12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27.95</v>
      </c>
      <c r="AJ56" s="202">
        <v>0</v>
      </c>
      <c r="AK56" s="202">
        <v>50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20.7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1.93</v>
      </c>
      <c r="K57" s="202">
        <v>0</v>
      </c>
      <c r="L57" s="202">
        <v>259.75</v>
      </c>
      <c r="M57" s="202">
        <v>21.92</v>
      </c>
      <c r="N57" s="202">
        <v>34.99</v>
      </c>
      <c r="O57" s="202">
        <v>0</v>
      </c>
      <c r="P57" s="202">
        <v>40.659999999999997</v>
      </c>
      <c r="Q57" s="202">
        <v>1.93</v>
      </c>
      <c r="R57" s="202">
        <v>2.9</v>
      </c>
      <c r="S57" s="202">
        <v>1.93</v>
      </c>
      <c r="T57" s="202">
        <v>0</v>
      </c>
      <c r="U57" s="202">
        <v>62.03</v>
      </c>
      <c r="V57" s="202">
        <v>0</v>
      </c>
      <c r="W57" s="202">
        <v>0</v>
      </c>
      <c r="X57" s="202">
        <v>19.309999999999999</v>
      </c>
      <c r="Y57" s="202">
        <v>0</v>
      </c>
      <c r="Z57" s="202">
        <v>28.97</v>
      </c>
      <c r="AA57" s="202">
        <v>0</v>
      </c>
      <c r="AB57" s="202">
        <v>0</v>
      </c>
      <c r="AC57" s="202">
        <v>12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27.96</v>
      </c>
      <c r="AJ57" s="202">
        <v>0</v>
      </c>
      <c r="AK57" s="202">
        <v>50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20.7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1.93</v>
      </c>
      <c r="K58" s="202">
        <v>0</v>
      </c>
      <c r="L58" s="202">
        <v>259.75</v>
      </c>
      <c r="M58" s="202">
        <v>21.92</v>
      </c>
      <c r="N58" s="202">
        <v>34.99</v>
      </c>
      <c r="O58" s="202">
        <v>0</v>
      </c>
      <c r="P58" s="202">
        <v>40.659999999999997</v>
      </c>
      <c r="Q58" s="202">
        <v>1.93</v>
      </c>
      <c r="R58" s="202">
        <v>2.9</v>
      </c>
      <c r="S58" s="202">
        <v>1.93</v>
      </c>
      <c r="T58" s="202">
        <v>0</v>
      </c>
      <c r="U58" s="202">
        <v>62.03</v>
      </c>
      <c r="V58" s="202">
        <v>0</v>
      </c>
      <c r="W58" s="202">
        <v>0</v>
      </c>
      <c r="X58" s="202">
        <v>19.309999999999999</v>
      </c>
      <c r="Y58" s="202">
        <v>0</v>
      </c>
      <c r="Z58" s="202">
        <v>28.97</v>
      </c>
      <c r="AA58" s="202">
        <v>0</v>
      </c>
      <c r="AB58" s="202">
        <v>0</v>
      </c>
      <c r="AC58" s="202">
        <v>12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27.96</v>
      </c>
      <c r="AJ58" s="202">
        <v>0</v>
      </c>
      <c r="AK58" s="202">
        <v>50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20.7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1.93</v>
      </c>
      <c r="K59" s="202">
        <v>0</v>
      </c>
      <c r="L59" s="202">
        <v>259.75</v>
      </c>
      <c r="M59" s="202">
        <v>21.92</v>
      </c>
      <c r="N59" s="202">
        <v>34.99</v>
      </c>
      <c r="O59" s="202">
        <v>0</v>
      </c>
      <c r="P59" s="202">
        <v>40.659999999999997</v>
      </c>
      <c r="Q59" s="202">
        <v>1.93</v>
      </c>
      <c r="R59" s="202">
        <v>2.9</v>
      </c>
      <c r="S59" s="202">
        <v>1.93</v>
      </c>
      <c r="T59" s="202">
        <v>0</v>
      </c>
      <c r="U59" s="202">
        <v>62.03</v>
      </c>
      <c r="V59" s="202">
        <v>0</v>
      </c>
      <c r="W59" s="202">
        <v>0</v>
      </c>
      <c r="X59" s="202">
        <v>19.309999999999999</v>
      </c>
      <c r="Y59" s="202">
        <v>0</v>
      </c>
      <c r="Z59" s="202">
        <v>28.97</v>
      </c>
      <c r="AA59" s="202">
        <v>0</v>
      </c>
      <c r="AB59" s="202">
        <v>0</v>
      </c>
      <c r="AC59" s="202">
        <v>12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27.96</v>
      </c>
      <c r="AJ59" s="202">
        <v>0</v>
      </c>
      <c r="AK59" s="202">
        <v>53.04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20.7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1.93</v>
      </c>
      <c r="K60" s="202">
        <v>0</v>
      </c>
      <c r="L60" s="202">
        <v>259.75</v>
      </c>
      <c r="M60" s="202">
        <v>21.92</v>
      </c>
      <c r="N60" s="202">
        <v>34.99</v>
      </c>
      <c r="O60" s="202">
        <v>0</v>
      </c>
      <c r="P60" s="202">
        <v>40.659999999999997</v>
      </c>
      <c r="Q60" s="202">
        <v>1.93</v>
      </c>
      <c r="R60" s="202">
        <v>2.9</v>
      </c>
      <c r="S60" s="202">
        <v>1.93</v>
      </c>
      <c r="T60" s="202">
        <v>0</v>
      </c>
      <c r="U60" s="202">
        <v>62.03</v>
      </c>
      <c r="V60" s="202">
        <v>0</v>
      </c>
      <c r="W60" s="202">
        <v>0</v>
      </c>
      <c r="X60" s="202">
        <v>19.309999999999999</v>
      </c>
      <c r="Y60" s="202">
        <v>0</v>
      </c>
      <c r="Z60" s="202">
        <v>28.97</v>
      </c>
      <c r="AA60" s="202">
        <v>0</v>
      </c>
      <c r="AB60" s="202">
        <v>0</v>
      </c>
      <c r="AC60" s="202">
        <v>12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27.96</v>
      </c>
      <c r="AJ60" s="202">
        <v>0</v>
      </c>
      <c r="AK60" s="202">
        <v>53.04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20.7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1.93</v>
      </c>
      <c r="K61" s="202">
        <v>1.36</v>
      </c>
      <c r="L61" s="202">
        <v>276.14999999999998</v>
      </c>
      <c r="M61" s="202">
        <v>21.92</v>
      </c>
      <c r="N61" s="202">
        <v>34.99</v>
      </c>
      <c r="O61" s="202">
        <v>0</v>
      </c>
      <c r="P61" s="202">
        <v>40.659999999999997</v>
      </c>
      <c r="Q61" s="202">
        <v>3.81</v>
      </c>
      <c r="R61" s="202">
        <v>6.92</v>
      </c>
      <c r="S61" s="202">
        <v>4.38</v>
      </c>
      <c r="T61" s="202">
        <v>0</v>
      </c>
      <c r="U61" s="202">
        <v>62.03</v>
      </c>
      <c r="V61" s="202">
        <v>2.61</v>
      </c>
      <c r="W61" s="202">
        <v>5.2</v>
      </c>
      <c r="X61" s="202">
        <v>38.979999999999997</v>
      </c>
      <c r="Y61" s="202">
        <v>0</v>
      </c>
      <c r="Z61" s="202">
        <v>28.97</v>
      </c>
      <c r="AA61" s="202">
        <v>0</v>
      </c>
      <c r="AB61" s="202">
        <v>0</v>
      </c>
      <c r="AC61" s="202">
        <v>12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27.96</v>
      </c>
      <c r="AJ61" s="202">
        <v>0</v>
      </c>
      <c r="AK61" s="202">
        <v>53.04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20.7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1.93</v>
      </c>
      <c r="K62" s="202">
        <v>0</v>
      </c>
      <c r="L62" s="202">
        <v>320</v>
      </c>
      <c r="M62" s="202">
        <v>21.92</v>
      </c>
      <c r="N62" s="202">
        <v>34.99</v>
      </c>
      <c r="O62" s="202">
        <v>0</v>
      </c>
      <c r="P62" s="202">
        <v>40.659999999999997</v>
      </c>
      <c r="Q62" s="202">
        <v>3.81</v>
      </c>
      <c r="R62" s="202">
        <v>6.92</v>
      </c>
      <c r="S62" s="202">
        <v>4.38</v>
      </c>
      <c r="T62" s="202">
        <v>0</v>
      </c>
      <c r="U62" s="202">
        <v>62.03</v>
      </c>
      <c r="V62" s="202">
        <v>2.61</v>
      </c>
      <c r="W62" s="202">
        <v>5.2</v>
      </c>
      <c r="X62" s="202">
        <v>29.25</v>
      </c>
      <c r="Y62" s="202">
        <v>0</v>
      </c>
      <c r="Z62" s="202">
        <v>28.97</v>
      </c>
      <c r="AA62" s="202">
        <v>0</v>
      </c>
      <c r="AB62" s="202">
        <v>0</v>
      </c>
      <c r="AC62" s="202">
        <v>12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27.96</v>
      </c>
      <c r="AJ62" s="202">
        <v>0</v>
      </c>
      <c r="AK62" s="202">
        <v>53.04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20.7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1.93</v>
      </c>
      <c r="K63" s="202">
        <v>1.36</v>
      </c>
      <c r="L63" s="202">
        <v>289.68</v>
      </c>
      <c r="M63" s="202">
        <v>21.92</v>
      </c>
      <c r="N63" s="202">
        <v>34.99</v>
      </c>
      <c r="O63" s="202">
        <v>0</v>
      </c>
      <c r="P63" s="202">
        <v>40.659999999999997</v>
      </c>
      <c r="Q63" s="202">
        <v>6.69</v>
      </c>
      <c r="R63" s="202">
        <v>13.01</v>
      </c>
      <c r="S63" s="202">
        <v>8.1</v>
      </c>
      <c r="T63" s="202">
        <v>0</v>
      </c>
      <c r="U63" s="202">
        <v>62.03</v>
      </c>
      <c r="V63" s="202">
        <v>6.14</v>
      </c>
      <c r="W63" s="202">
        <v>13.12</v>
      </c>
      <c r="X63" s="202">
        <v>43.7</v>
      </c>
      <c r="Y63" s="202">
        <v>0</v>
      </c>
      <c r="Z63" s="202">
        <v>75.02</v>
      </c>
      <c r="AA63" s="202">
        <v>0</v>
      </c>
      <c r="AB63" s="202">
        <v>0</v>
      </c>
      <c r="AC63" s="202">
        <v>12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27.96</v>
      </c>
      <c r="AJ63" s="202">
        <v>0</v>
      </c>
      <c r="AK63" s="202">
        <v>53.04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20.7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1.93</v>
      </c>
      <c r="K64" s="202">
        <v>1.35</v>
      </c>
      <c r="L64" s="202">
        <v>289.68</v>
      </c>
      <c r="M64" s="202">
        <v>21.92</v>
      </c>
      <c r="N64" s="202">
        <v>34.99</v>
      </c>
      <c r="O64" s="202">
        <v>0</v>
      </c>
      <c r="P64" s="202">
        <v>40.659999999999997</v>
      </c>
      <c r="Q64" s="202">
        <v>6.69</v>
      </c>
      <c r="R64" s="202">
        <v>13.01</v>
      </c>
      <c r="S64" s="202">
        <v>8.1</v>
      </c>
      <c r="T64" s="202">
        <v>0</v>
      </c>
      <c r="U64" s="202">
        <v>62.03</v>
      </c>
      <c r="V64" s="202">
        <v>6.14</v>
      </c>
      <c r="W64" s="202">
        <v>13.12</v>
      </c>
      <c r="X64" s="202">
        <v>43.7</v>
      </c>
      <c r="Y64" s="202">
        <v>0</v>
      </c>
      <c r="Z64" s="202">
        <v>75.02</v>
      </c>
      <c r="AA64" s="202">
        <v>0</v>
      </c>
      <c r="AB64" s="202">
        <v>0</v>
      </c>
      <c r="AC64" s="202">
        <v>12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27.96</v>
      </c>
      <c r="AJ64" s="202">
        <v>0</v>
      </c>
      <c r="AK64" s="202">
        <v>53.04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20.7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1.93</v>
      </c>
      <c r="K65" s="202">
        <v>1.36</v>
      </c>
      <c r="L65" s="202">
        <v>289.68</v>
      </c>
      <c r="M65" s="202">
        <v>21.92</v>
      </c>
      <c r="N65" s="202">
        <v>34.99</v>
      </c>
      <c r="O65" s="202">
        <v>0</v>
      </c>
      <c r="P65" s="202">
        <v>40.44</v>
      </c>
      <c r="Q65" s="202">
        <v>6.69</v>
      </c>
      <c r="R65" s="202">
        <v>13.01</v>
      </c>
      <c r="S65" s="202">
        <v>8.1</v>
      </c>
      <c r="T65" s="202">
        <v>0</v>
      </c>
      <c r="U65" s="202">
        <v>62.03</v>
      </c>
      <c r="V65" s="202">
        <v>6.14</v>
      </c>
      <c r="W65" s="202">
        <v>13.28</v>
      </c>
      <c r="X65" s="202">
        <v>43.7</v>
      </c>
      <c r="Y65" s="202">
        <v>0</v>
      </c>
      <c r="Z65" s="202">
        <v>75.02</v>
      </c>
      <c r="AA65" s="202">
        <v>0</v>
      </c>
      <c r="AB65" s="202">
        <v>0</v>
      </c>
      <c r="AC65" s="202">
        <v>12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27.96</v>
      </c>
      <c r="AJ65" s="202">
        <v>0</v>
      </c>
      <c r="AK65" s="202">
        <v>53.04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20.7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1.93</v>
      </c>
      <c r="K66" s="202">
        <v>1.35</v>
      </c>
      <c r="L66" s="202">
        <v>289.68</v>
      </c>
      <c r="M66" s="202">
        <v>21.92</v>
      </c>
      <c r="N66" s="202">
        <v>34.99</v>
      </c>
      <c r="O66" s="202">
        <v>0</v>
      </c>
      <c r="P66" s="202">
        <v>40.44</v>
      </c>
      <c r="Q66" s="202">
        <v>6.69</v>
      </c>
      <c r="R66" s="202">
        <v>13.01</v>
      </c>
      <c r="S66" s="202">
        <v>8.1</v>
      </c>
      <c r="T66" s="202">
        <v>0</v>
      </c>
      <c r="U66" s="202">
        <v>62.03</v>
      </c>
      <c r="V66" s="202">
        <v>6.14</v>
      </c>
      <c r="W66" s="202">
        <v>13.28</v>
      </c>
      <c r="X66" s="202">
        <v>43.7</v>
      </c>
      <c r="Y66" s="202">
        <v>0</v>
      </c>
      <c r="Z66" s="202">
        <v>75.02</v>
      </c>
      <c r="AA66" s="202">
        <v>0</v>
      </c>
      <c r="AB66" s="202">
        <v>0</v>
      </c>
      <c r="AC66" s="202">
        <v>12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27.96</v>
      </c>
      <c r="AJ66" s="202">
        <v>0</v>
      </c>
      <c r="AK66" s="202">
        <v>53.04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20.7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1.93</v>
      </c>
      <c r="K67" s="202">
        <v>1.36</v>
      </c>
      <c r="L67" s="202">
        <v>289.68</v>
      </c>
      <c r="M67" s="202">
        <v>21.92</v>
      </c>
      <c r="N67" s="202">
        <v>34.99</v>
      </c>
      <c r="O67" s="202">
        <v>0</v>
      </c>
      <c r="P67" s="202">
        <v>40.44</v>
      </c>
      <c r="Q67" s="202">
        <v>6.69</v>
      </c>
      <c r="R67" s="202">
        <v>13.01</v>
      </c>
      <c r="S67" s="202">
        <v>8.1</v>
      </c>
      <c r="T67" s="202">
        <v>0</v>
      </c>
      <c r="U67" s="202">
        <v>62.03</v>
      </c>
      <c r="V67" s="202">
        <v>6.14</v>
      </c>
      <c r="W67" s="202">
        <v>13.28</v>
      </c>
      <c r="X67" s="202">
        <v>43.7</v>
      </c>
      <c r="Y67" s="202">
        <v>0</v>
      </c>
      <c r="Z67" s="202">
        <v>75.02</v>
      </c>
      <c r="AA67" s="202">
        <v>0</v>
      </c>
      <c r="AB67" s="202">
        <v>0</v>
      </c>
      <c r="AC67" s="202">
        <v>12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27.96</v>
      </c>
      <c r="AJ67" s="202">
        <v>0</v>
      </c>
      <c r="AK67" s="202">
        <v>53.04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20.7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1.93</v>
      </c>
      <c r="K68" s="202">
        <v>1.35</v>
      </c>
      <c r="L68" s="202">
        <v>289.68</v>
      </c>
      <c r="M68" s="202">
        <v>21.92</v>
      </c>
      <c r="N68" s="202">
        <v>34.99</v>
      </c>
      <c r="O68" s="202">
        <v>0</v>
      </c>
      <c r="P68" s="202">
        <v>40.44</v>
      </c>
      <c r="Q68" s="202">
        <v>6.69</v>
      </c>
      <c r="R68" s="202">
        <v>13.01</v>
      </c>
      <c r="S68" s="202">
        <v>8.1</v>
      </c>
      <c r="T68" s="202">
        <v>0</v>
      </c>
      <c r="U68" s="202">
        <v>62.03</v>
      </c>
      <c r="V68" s="202">
        <v>6.14</v>
      </c>
      <c r="W68" s="202">
        <v>13.28</v>
      </c>
      <c r="X68" s="202">
        <v>43.7</v>
      </c>
      <c r="Y68" s="202">
        <v>0</v>
      </c>
      <c r="Z68" s="202">
        <v>75.02</v>
      </c>
      <c r="AA68" s="202">
        <v>0</v>
      </c>
      <c r="AB68" s="202">
        <v>0</v>
      </c>
      <c r="AC68" s="202">
        <v>12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27.96</v>
      </c>
      <c r="AJ68" s="202">
        <v>0</v>
      </c>
      <c r="AK68" s="202">
        <v>53.04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20.7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1.93</v>
      </c>
      <c r="K69" s="202">
        <v>1.36</v>
      </c>
      <c r="L69" s="202">
        <v>289.68</v>
      </c>
      <c r="M69" s="202">
        <v>21.92</v>
      </c>
      <c r="N69" s="202">
        <v>34.99</v>
      </c>
      <c r="O69" s="202">
        <v>0</v>
      </c>
      <c r="P69" s="202">
        <v>40.44</v>
      </c>
      <c r="Q69" s="202">
        <v>6.69</v>
      </c>
      <c r="R69" s="202">
        <v>13.01</v>
      </c>
      <c r="S69" s="202">
        <v>8.1</v>
      </c>
      <c r="T69" s="202">
        <v>0</v>
      </c>
      <c r="U69" s="202">
        <v>62.03</v>
      </c>
      <c r="V69" s="202">
        <v>6.14</v>
      </c>
      <c r="W69" s="202">
        <v>13.28</v>
      </c>
      <c r="X69" s="202">
        <v>43.7</v>
      </c>
      <c r="Y69" s="202">
        <v>0</v>
      </c>
      <c r="Z69" s="202">
        <v>75.88</v>
      </c>
      <c r="AA69" s="202">
        <v>0</v>
      </c>
      <c r="AB69" s="202">
        <v>0</v>
      </c>
      <c r="AC69" s="202">
        <v>12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27.96</v>
      </c>
      <c r="AJ69" s="202">
        <v>0</v>
      </c>
      <c r="AK69" s="202">
        <v>56.29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17.670000000000002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1.93</v>
      </c>
      <c r="K70" s="202">
        <v>1.35</v>
      </c>
      <c r="L70" s="202">
        <v>289.68</v>
      </c>
      <c r="M70" s="202">
        <v>21.92</v>
      </c>
      <c r="N70" s="202">
        <v>34.99</v>
      </c>
      <c r="O70" s="202">
        <v>0</v>
      </c>
      <c r="P70" s="202">
        <v>40.44</v>
      </c>
      <c r="Q70" s="202">
        <v>6.69</v>
      </c>
      <c r="R70" s="202">
        <v>13.01</v>
      </c>
      <c r="S70" s="202">
        <v>8.1</v>
      </c>
      <c r="T70" s="202">
        <v>0</v>
      </c>
      <c r="U70" s="202">
        <v>62.03</v>
      </c>
      <c r="V70" s="202">
        <v>6.14</v>
      </c>
      <c r="W70" s="202">
        <v>13.28</v>
      </c>
      <c r="X70" s="202">
        <v>43.7</v>
      </c>
      <c r="Y70" s="202">
        <v>0</v>
      </c>
      <c r="Z70" s="202">
        <v>75.88</v>
      </c>
      <c r="AA70" s="202">
        <v>0</v>
      </c>
      <c r="AB70" s="202">
        <v>0</v>
      </c>
      <c r="AC70" s="202">
        <v>12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27.96</v>
      </c>
      <c r="AJ70" s="202">
        <v>0</v>
      </c>
      <c r="AK70" s="202">
        <v>56.29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15.37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1.93</v>
      </c>
      <c r="K71" s="202">
        <v>1.32</v>
      </c>
      <c r="L71" s="202">
        <v>267.22000000000003</v>
      </c>
      <c r="M71" s="202">
        <v>23.41</v>
      </c>
      <c r="N71" s="202">
        <v>34.99</v>
      </c>
      <c r="O71" s="202">
        <v>0</v>
      </c>
      <c r="P71" s="202">
        <v>40.659999999999997</v>
      </c>
      <c r="Q71" s="202">
        <v>2.94</v>
      </c>
      <c r="R71" s="202">
        <v>6.3</v>
      </c>
      <c r="S71" s="202">
        <v>3.65</v>
      </c>
      <c r="T71" s="202">
        <v>0</v>
      </c>
      <c r="U71" s="202">
        <v>62.03</v>
      </c>
      <c r="V71" s="202">
        <v>1.88</v>
      </c>
      <c r="W71" s="202">
        <v>13.28</v>
      </c>
      <c r="X71" s="202">
        <v>43.7</v>
      </c>
      <c r="Y71" s="202">
        <v>0</v>
      </c>
      <c r="Z71" s="202">
        <v>75.88</v>
      </c>
      <c r="AA71" s="202">
        <v>0</v>
      </c>
      <c r="AB71" s="202">
        <v>0</v>
      </c>
      <c r="AC71" s="202">
        <v>12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27.96</v>
      </c>
      <c r="AJ71" s="202">
        <v>0</v>
      </c>
      <c r="AK71" s="202">
        <v>56.29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13.54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1.93</v>
      </c>
      <c r="K72" s="202">
        <v>1.32</v>
      </c>
      <c r="L72" s="202">
        <v>267.22000000000003</v>
      </c>
      <c r="M72" s="202">
        <v>23.41</v>
      </c>
      <c r="N72" s="202">
        <v>34.99</v>
      </c>
      <c r="O72" s="202">
        <v>0</v>
      </c>
      <c r="P72" s="202">
        <v>40.659999999999997</v>
      </c>
      <c r="Q72" s="202">
        <v>2.94</v>
      </c>
      <c r="R72" s="202">
        <v>6.3</v>
      </c>
      <c r="S72" s="202">
        <v>3.65</v>
      </c>
      <c r="T72" s="202">
        <v>0</v>
      </c>
      <c r="U72" s="202">
        <v>62.03</v>
      </c>
      <c r="V72" s="202">
        <v>1.88</v>
      </c>
      <c r="W72" s="202">
        <v>13.28</v>
      </c>
      <c r="X72" s="202">
        <v>43.7</v>
      </c>
      <c r="Y72" s="202">
        <v>0</v>
      </c>
      <c r="Z72" s="202">
        <v>75.88</v>
      </c>
      <c r="AA72" s="202">
        <v>0</v>
      </c>
      <c r="AB72" s="202">
        <v>0</v>
      </c>
      <c r="AC72" s="202">
        <v>12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27.96</v>
      </c>
      <c r="AJ72" s="202">
        <v>0</v>
      </c>
      <c r="AK72" s="202">
        <v>56.29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12.54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1.93</v>
      </c>
      <c r="K73" s="202">
        <v>1.32</v>
      </c>
      <c r="L73" s="202">
        <v>267.36</v>
      </c>
      <c r="M73" s="202">
        <v>21.92</v>
      </c>
      <c r="N73" s="202">
        <v>34.99</v>
      </c>
      <c r="O73" s="202">
        <v>0</v>
      </c>
      <c r="P73" s="202">
        <v>40.659999999999997</v>
      </c>
      <c r="Q73" s="202">
        <v>2.58</v>
      </c>
      <c r="R73" s="202">
        <v>6.35</v>
      </c>
      <c r="S73" s="202">
        <v>3.7</v>
      </c>
      <c r="T73" s="202">
        <v>0</v>
      </c>
      <c r="U73" s="202">
        <v>62.03</v>
      </c>
      <c r="V73" s="202">
        <v>0</v>
      </c>
      <c r="W73" s="202">
        <v>13.49</v>
      </c>
      <c r="X73" s="202">
        <v>43.7</v>
      </c>
      <c r="Y73" s="202">
        <v>0</v>
      </c>
      <c r="Z73" s="202">
        <v>77.69</v>
      </c>
      <c r="AA73" s="202">
        <v>0</v>
      </c>
      <c r="AB73" s="202">
        <v>0</v>
      </c>
      <c r="AC73" s="202">
        <v>12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27.96</v>
      </c>
      <c r="AJ73" s="202">
        <v>0</v>
      </c>
      <c r="AK73" s="202">
        <v>56.29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8.4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1.93</v>
      </c>
      <c r="K74" s="202">
        <v>1.32</v>
      </c>
      <c r="L74" s="202">
        <v>267.36</v>
      </c>
      <c r="M74" s="202">
        <v>21.92</v>
      </c>
      <c r="N74" s="202">
        <v>34.99</v>
      </c>
      <c r="O74" s="202">
        <v>0</v>
      </c>
      <c r="P74" s="202">
        <v>40.659999999999997</v>
      </c>
      <c r="Q74" s="202">
        <v>2.58</v>
      </c>
      <c r="R74" s="202">
        <v>6.35</v>
      </c>
      <c r="S74" s="202">
        <v>3.7</v>
      </c>
      <c r="T74" s="202">
        <v>0</v>
      </c>
      <c r="U74" s="202">
        <v>62.03</v>
      </c>
      <c r="V74" s="202">
        <v>0</v>
      </c>
      <c r="W74" s="202">
        <v>13.49</v>
      </c>
      <c r="X74" s="202">
        <v>43.7</v>
      </c>
      <c r="Y74" s="202">
        <v>0</v>
      </c>
      <c r="Z74" s="202">
        <v>77.69</v>
      </c>
      <c r="AA74" s="202">
        <v>0</v>
      </c>
      <c r="AB74" s="202">
        <v>0</v>
      </c>
      <c r="AC74" s="202">
        <v>12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27.96</v>
      </c>
      <c r="AJ74" s="202">
        <v>0</v>
      </c>
      <c r="AK74" s="202">
        <v>56.29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4.82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1.93</v>
      </c>
      <c r="K75" s="202">
        <v>1.32</v>
      </c>
      <c r="L75" s="202">
        <v>266.72000000000003</v>
      </c>
      <c r="M75" s="202">
        <v>21.92</v>
      </c>
      <c r="N75" s="202">
        <v>34.99</v>
      </c>
      <c r="O75" s="202">
        <v>0</v>
      </c>
      <c r="P75" s="202">
        <v>40.659999999999997</v>
      </c>
      <c r="Q75" s="202">
        <v>2.64</v>
      </c>
      <c r="R75" s="202">
        <v>6.32</v>
      </c>
      <c r="S75" s="202">
        <v>3.7</v>
      </c>
      <c r="T75" s="202">
        <v>0</v>
      </c>
      <c r="U75" s="202">
        <v>62.03</v>
      </c>
      <c r="V75" s="202">
        <v>0</v>
      </c>
      <c r="W75" s="202">
        <v>13.49</v>
      </c>
      <c r="X75" s="202">
        <v>43.7</v>
      </c>
      <c r="Y75" s="202">
        <v>0</v>
      </c>
      <c r="Z75" s="202">
        <v>77.69</v>
      </c>
      <c r="AA75" s="202">
        <v>0</v>
      </c>
      <c r="AB75" s="202">
        <v>0</v>
      </c>
      <c r="AC75" s="202">
        <v>12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27.96</v>
      </c>
      <c r="AJ75" s="202">
        <v>0</v>
      </c>
      <c r="AK75" s="202">
        <v>52.99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1.93</v>
      </c>
      <c r="K76" s="202">
        <v>1.32</v>
      </c>
      <c r="L76" s="202">
        <v>266.72000000000003</v>
      </c>
      <c r="M76" s="202">
        <v>21.92</v>
      </c>
      <c r="N76" s="202">
        <v>34.99</v>
      </c>
      <c r="O76" s="202">
        <v>0</v>
      </c>
      <c r="P76" s="202">
        <v>40.659999999999997</v>
      </c>
      <c r="Q76" s="202">
        <v>2.64</v>
      </c>
      <c r="R76" s="202">
        <v>6.32</v>
      </c>
      <c r="S76" s="202">
        <v>3.7</v>
      </c>
      <c r="T76" s="202">
        <v>0</v>
      </c>
      <c r="U76" s="202">
        <v>62.03</v>
      </c>
      <c r="V76" s="202">
        <v>0</v>
      </c>
      <c r="W76" s="202">
        <v>13.49</v>
      </c>
      <c r="X76" s="202">
        <v>43.7</v>
      </c>
      <c r="Y76" s="202">
        <v>0</v>
      </c>
      <c r="Z76" s="202">
        <v>77.69</v>
      </c>
      <c r="AA76" s="202">
        <v>0</v>
      </c>
      <c r="AB76" s="202">
        <v>0</v>
      </c>
      <c r="AC76" s="202">
        <v>12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27.96</v>
      </c>
      <c r="AJ76" s="202">
        <v>0</v>
      </c>
      <c r="AK76" s="202">
        <v>52.99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1.93</v>
      </c>
      <c r="K77" s="202">
        <v>1.31</v>
      </c>
      <c r="L77" s="202">
        <v>266.64999999999998</v>
      </c>
      <c r="M77" s="202">
        <v>21.92</v>
      </c>
      <c r="N77" s="202">
        <v>34.99</v>
      </c>
      <c r="O77" s="202">
        <v>0</v>
      </c>
      <c r="P77" s="202">
        <v>40.659999999999997</v>
      </c>
      <c r="Q77" s="202">
        <v>0</v>
      </c>
      <c r="R77" s="202">
        <v>6.07</v>
      </c>
      <c r="S77" s="202">
        <v>3.69</v>
      </c>
      <c r="T77" s="202">
        <v>0</v>
      </c>
      <c r="U77" s="202">
        <v>62.03</v>
      </c>
      <c r="V77" s="202">
        <v>0</v>
      </c>
      <c r="W77" s="202">
        <v>13.49</v>
      </c>
      <c r="X77" s="202">
        <v>43.7</v>
      </c>
      <c r="Y77" s="202">
        <v>0</v>
      </c>
      <c r="Z77" s="202">
        <v>75.02</v>
      </c>
      <c r="AA77" s="202">
        <v>0</v>
      </c>
      <c r="AB77" s="202">
        <v>0</v>
      </c>
      <c r="AC77" s="202">
        <v>12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27.96</v>
      </c>
      <c r="AJ77" s="202">
        <v>0</v>
      </c>
      <c r="AK77" s="202">
        <v>52.99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1.93</v>
      </c>
      <c r="K78" s="202">
        <v>0.3</v>
      </c>
      <c r="L78" s="202">
        <v>265.5</v>
      </c>
      <c r="M78" s="202">
        <v>21.92</v>
      </c>
      <c r="N78" s="202">
        <v>34.99</v>
      </c>
      <c r="O78" s="202">
        <v>0</v>
      </c>
      <c r="P78" s="202">
        <v>40.659999999999997</v>
      </c>
      <c r="Q78" s="202">
        <v>0</v>
      </c>
      <c r="R78" s="202">
        <v>1.23</v>
      </c>
      <c r="S78" s="202">
        <v>0.35</v>
      </c>
      <c r="T78" s="202">
        <v>0</v>
      </c>
      <c r="U78" s="202">
        <v>62.03</v>
      </c>
      <c r="V78" s="202">
        <v>0</v>
      </c>
      <c r="W78" s="202">
        <v>13.49</v>
      </c>
      <c r="X78" s="202">
        <v>43.7</v>
      </c>
      <c r="Y78" s="202">
        <v>0</v>
      </c>
      <c r="Z78" s="202">
        <v>75.02</v>
      </c>
      <c r="AA78" s="202">
        <v>0</v>
      </c>
      <c r="AB78" s="202">
        <v>0</v>
      </c>
      <c r="AC78" s="202">
        <v>8.73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25.62</v>
      </c>
      <c r="AJ78" s="202">
        <v>0</v>
      </c>
      <c r="AK78" s="202">
        <v>52.99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1.93</v>
      </c>
      <c r="K79" s="202">
        <v>0</v>
      </c>
      <c r="L79" s="202">
        <v>264.91000000000003</v>
      </c>
      <c r="M79" s="202">
        <v>23.7</v>
      </c>
      <c r="N79" s="202">
        <v>34.99</v>
      </c>
      <c r="O79" s="202">
        <v>0</v>
      </c>
      <c r="P79" s="202">
        <v>40.659999999999997</v>
      </c>
      <c r="Q79" s="202">
        <v>0</v>
      </c>
      <c r="R79" s="202">
        <v>0</v>
      </c>
      <c r="S79" s="202">
        <v>0</v>
      </c>
      <c r="T79" s="202">
        <v>0</v>
      </c>
      <c r="U79" s="202">
        <v>62.03</v>
      </c>
      <c r="V79" s="202">
        <v>0</v>
      </c>
      <c r="W79" s="202">
        <v>13.49</v>
      </c>
      <c r="X79" s="202">
        <v>43.7</v>
      </c>
      <c r="Y79" s="202">
        <v>0</v>
      </c>
      <c r="Z79" s="202">
        <v>75.02</v>
      </c>
      <c r="AA79" s="202">
        <v>0</v>
      </c>
      <c r="AB79" s="202">
        <v>0</v>
      </c>
      <c r="AC79" s="202">
        <v>8.73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25.62</v>
      </c>
      <c r="AJ79" s="202">
        <v>0</v>
      </c>
      <c r="AK79" s="202">
        <v>52.99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1.93</v>
      </c>
      <c r="K80" s="202">
        <v>0</v>
      </c>
      <c r="L80" s="202">
        <v>264.91000000000003</v>
      </c>
      <c r="M80" s="202">
        <v>23.7</v>
      </c>
      <c r="N80" s="202">
        <v>34.99</v>
      </c>
      <c r="O80" s="202">
        <v>0</v>
      </c>
      <c r="P80" s="202">
        <v>40.659999999999997</v>
      </c>
      <c r="Q80" s="202">
        <v>0</v>
      </c>
      <c r="R80" s="202">
        <v>0</v>
      </c>
      <c r="S80" s="202">
        <v>0</v>
      </c>
      <c r="T80" s="202">
        <v>0</v>
      </c>
      <c r="U80" s="202">
        <v>62.03</v>
      </c>
      <c r="V80" s="202">
        <v>0</v>
      </c>
      <c r="W80" s="202">
        <v>13.49</v>
      </c>
      <c r="X80" s="202">
        <v>43.7</v>
      </c>
      <c r="Y80" s="202">
        <v>0</v>
      </c>
      <c r="Z80" s="202">
        <v>75.02</v>
      </c>
      <c r="AA80" s="202">
        <v>0</v>
      </c>
      <c r="AB80" s="202">
        <v>0</v>
      </c>
      <c r="AC80" s="202">
        <v>8.73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25.62</v>
      </c>
      <c r="AJ80" s="202">
        <v>0</v>
      </c>
      <c r="AK80" s="202">
        <v>52.99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1.93</v>
      </c>
      <c r="K81" s="202">
        <v>0</v>
      </c>
      <c r="L81" s="202">
        <v>264.91000000000003</v>
      </c>
      <c r="M81" s="202">
        <v>23.7</v>
      </c>
      <c r="N81" s="202">
        <v>34.99</v>
      </c>
      <c r="O81" s="202">
        <v>0</v>
      </c>
      <c r="P81" s="202">
        <v>40.659999999999997</v>
      </c>
      <c r="Q81" s="202">
        <v>0</v>
      </c>
      <c r="R81" s="202">
        <v>0</v>
      </c>
      <c r="S81" s="202">
        <v>0</v>
      </c>
      <c r="T81" s="202">
        <v>0</v>
      </c>
      <c r="U81" s="202">
        <v>62.03</v>
      </c>
      <c r="V81" s="202">
        <v>0</v>
      </c>
      <c r="W81" s="202">
        <v>13.29</v>
      </c>
      <c r="X81" s="202">
        <v>43.7</v>
      </c>
      <c r="Y81" s="202">
        <v>0</v>
      </c>
      <c r="Z81" s="202">
        <v>75.02</v>
      </c>
      <c r="AA81" s="202">
        <v>0</v>
      </c>
      <c r="AB81" s="202">
        <v>0</v>
      </c>
      <c r="AC81" s="202">
        <v>8.73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25.62</v>
      </c>
      <c r="AJ81" s="202">
        <v>0</v>
      </c>
      <c r="AK81" s="202">
        <v>52.99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1.93</v>
      </c>
      <c r="K82" s="202">
        <v>0</v>
      </c>
      <c r="L82" s="202">
        <v>264.91000000000003</v>
      </c>
      <c r="M82" s="202">
        <v>23.7</v>
      </c>
      <c r="N82" s="202">
        <v>34.99</v>
      </c>
      <c r="O82" s="202">
        <v>0</v>
      </c>
      <c r="P82" s="202">
        <v>40.659999999999997</v>
      </c>
      <c r="Q82" s="202">
        <v>0</v>
      </c>
      <c r="R82" s="202">
        <v>0</v>
      </c>
      <c r="S82" s="202">
        <v>0</v>
      </c>
      <c r="T82" s="202">
        <v>0</v>
      </c>
      <c r="U82" s="202">
        <v>62.03</v>
      </c>
      <c r="V82" s="202">
        <v>0</v>
      </c>
      <c r="W82" s="202">
        <v>13.29</v>
      </c>
      <c r="X82" s="202">
        <v>43.7</v>
      </c>
      <c r="Y82" s="202">
        <v>0</v>
      </c>
      <c r="Z82" s="202">
        <v>75.02</v>
      </c>
      <c r="AA82" s="202">
        <v>0</v>
      </c>
      <c r="AB82" s="202">
        <v>0</v>
      </c>
      <c r="AC82" s="202">
        <v>12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27.96</v>
      </c>
      <c r="AJ82" s="202">
        <v>0</v>
      </c>
      <c r="AK82" s="202">
        <v>52.99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1.93</v>
      </c>
      <c r="K83" s="202">
        <v>0.3</v>
      </c>
      <c r="L83" s="202">
        <v>264.91000000000003</v>
      </c>
      <c r="M83" s="202">
        <v>23.7</v>
      </c>
      <c r="N83" s="202">
        <v>34.99</v>
      </c>
      <c r="O83" s="202">
        <v>0</v>
      </c>
      <c r="P83" s="202">
        <v>40.659999999999997</v>
      </c>
      <c r="Q83" s="202">
        <v>6.47</v>
      </c>
      <c r="R83" s="202">
        <v>12.77</v>
      </c>
      <c r="S83" s="202">
        <v>7.82</v>
      </c>
      <c r="T83" s="202">
        <v>0</v>
      </c>
      <c r="U83" s="202">
        <v>62.03</v>
      </c>
      <c r="V83" s="202">
        <v>0</v>
      </c>
      <c r="W83" s="202">
        <v>13.22</v>
      </c>
      <c r="X83" s="202">
        <v>43.7</v>
      </c>
      <c r="Y83" s="202">
        <v>0</v>
      </c>
      <c r="Z83" s="202">
        <v>75.02</v>
      </c>
      <c r="AA83" s="202">
        <v>0</v>
      </c>
      <c r="AB83" s="202">
        <v>0</v>
      </c>
      <c r="AC83" s="202">
        <v>12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27.96</v>
      </c>
      <c r="AJ83" s="202">
        <v>0</v>
      </c>
      <c r="AK83" s="202">
        <v>52.99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1.93</v>
      </c>
      <c r="K84" s="202">
        <v>0.28999999999999998</v>
      </c>
      <c r="L84" s="202">
        <v>264.91000000000003</v>
      </c>
      <c r="M84" s="202">
        <v>23.7</v>
      </c>
      <c r="N84" s="202">
        <v>34.99</v>
      </c>
      <c r="O84" s="202">
        <v>0</v>
      </c>
      <c r="P84" s="202">
        <v>40.659999999999997</v>
      </c>
      <c r="Q84" s="202">
        <v>6.47</v>
      </c>
      <c r="R84" s="202">
        <v>12.77</v>
      </c>
      <c r="S84" s="202">
        <v>7.82</v>
      </c>
      <c r="T84" s="202">
        <v>0</v>
      </c>
      <c r="U84" s="202">
        <v>62.03</v>
      </c>
      <c r="V84" s="202">
        <v>0</v>
      </c>
      <c r="W84" s="202">
        <v>13.43</v>
      </c>
      <c r="X84" s="202">
        <v>43.7</v>
      </c>
      <c r="Y84" s="202">
        <v>0</v>
      </c>
      <c r="Z84" s="202">
        <v>75.02</v>
      </c>
      <c r="AA84" s="202">
        <v>0</v>
      </c>
      <c r="AB84" s="202">
        <v>0</v>
      </c>
      <c r="AC84" s="202">
        <v>12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27.96</v>
      </c>
      <c r="AJ84" s="202">
        <v>0</v>
      </c>
      <c r="AK84" s="202">
        <v>52.99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1.93</v>
      </c>
      <c r="K85" s="202">
        <v>0.3</v>
      </c>
      <c r="L85" s="202">
        <v>264.91000000000003</v>
      </c>
      <c r="M85" s="202">
        <v>23.7</v>
      </c>
      <c r="N85" s="202">
        <v>34.99</v>
      </c>
      <c r="O85" s="202">
        <v>0</v>
      </c>
      <c r="P85" s="202">
        <v>40.659999999999997</v>
      </c>
      <c r="Q85" s="202">
        <v>6.47</v>
      </c>
      <c r="R85" s="202">
        <v>12.56</v>
      </c>
      <c r="S85" s="202">
        <v>7.82</v>
      </c>
      <c r="T85" s="202">
        <v>0</v>
      </c>
      <c r="U85" s="202">
        <v>62.03</v>
      </c>
      <c r="V85" s="202">
        <v>0</v>
      </c>
      <c r="W85" s="202">
        <v>13.43</v>
      </c>
      <c r="X85" s="202">
        <v>43.7</v>
      </c>
      <c r="Y85" s="202">
        <v>0</v>
      </c>
      <c r="Z85" s="202">
        <v>75.02</v>
      </c>
      <c r="AA85" s="202">
        <v>0</v>
      </c>
      <c r="AB85" s="202">
        <v>0</v>
      </c>
      <c r="AC85" s="202">
        <v>12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27.96</v>
      </c>
      <c r="AJ85" s="202">
        <v>0</v>
      </c>
      <c r="AK85" s="202">
        <v>53.04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1.93</v>
      </c>
      <c r="K86" s="202">
        <v>0.28999999999999998</v>
      </c>
      <c r="L86" s="202">
        <v>264.91000000000003</v>
      </c>
      <c r="M86" s="202">
        <v>23.7</v>
      </c>
      <c r="N86" s="202">
        <v>34.99</v>
      </c>
      <c r="O86" s="202">
        <v>0</v>
      </c>
      <c r="P86" s="202">
        <v>40.659999999999997</v>
      </c>
      <c r="Q86" s="202">
        <v>6.47</v>
      </c>
      <c r="R86" s="202">
        <v>12.56</v>
      </c>
      <c r="S86" s="202">
        <v>7.82</v>
      </c>
      <c r="T86" s="202">
        <v>0</v>
      </c>
      <c r="U86" s="202">
        <v>62.03</v>
      </c>
      <c r="V86" s="202">
        <v>0</v>
      </c>
      <c r="W86" s="202">
        <v>13.43</v>
      </c>
      <c r="X86" s="202">
        <v>43.7</v>
      </c>
      <c r="Y86" s="202">
        <v>0</v>
      </c>
      <c r="Z86" s="202">
        <v>75.02</v>
      </c>
      <c r="AA86" s="202">
        <v>0</v>
      </c>
      <c r="AB86" s="202">
        <v>0</v>
      </c>
      <c r="AC86" s="202">
        <v>12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27.96</v>
      </c>
      <c r="AJ86" s="202">
        <v>0</v>
      </c>
      <c r="AK86" s="202">
        <v>53.04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1.93</v>
      </c>
      <c r="K87" s="202">
        <v>0</v>
      </c>
      <c r="L87" s="202">
        <v>260.70999999999998</v>
      </c>
      <c r="M87" s="202">
        <v>24.29</v>
      </c>
      <c r="N87" s="202">
        <v>34.99</v>
      </c>
      <c r="O87" s="202">
        <v>0</v>
      </c>
      <c r="P87" s="202">
        <v>40.659999999999997</v>
      </c>
      <c r="Q87" s="202">
        <v>6.46</v>
      </c>
      <c r="R87" s="202">
        <v>12.56</v>
      </c>
      <c r="S87" s="202">
        <v>7.82</v>
      </c>
      <c r="T87" s="202">
        <v>0</v>
      </c>
      <c r="U87" s="202">
        <v>62.03</v>
      </c>
      <c r="V87" s="202">
        <v>0</v>
      </c>
      <c r="W87" s="202">
        <v>13.12</v>
      </c>
      <c r="X87" s="202">
        <v>43.7</v>
      </c>
      <c r="Y87" s="202">
        <v>0</v>
      </c>
      <c r="Z87" s="202">
        <v>75.02</v>
      </c>
      <c r="AA87" s="202">
        <v>0</v>
      </c>
      <c r="AB87" s="202">
        <v>0</v>
      </c>
      <c r="AC87" s="202">
        <v>12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27.96</v>
      </c>
      <c r="AJ87" s="202">
        <v>0</v>
      </c>
      <c r="AK87" s="202">
        <v>53.04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1.93</v>
      </c>
      <c r="K88" s="202">
        <v>0</v>
      </c>
      <c r="L88" s="202">
        <v>260.70999999999998</v>
      </c>
      <c r="M88" s="202">
        <v>24.29</v>
      </c>
      <c r="N88" s="202">
        <v>34.99</v>
      </c>
      <c r="O88" s="202">
        <v>0</v>
      </c>
      <c r="P88" s="202">
        <v>40.659999999999997</v>
      </c>
      <c r="Q88" s="202">
        <v>6.46</v>
      </c>
      <c r="R88" s="202">
        <v>12.56</v>
      </c>
      <c r="S88" s="202">
        <v>7.82</v>
      </c>
      <c r="T88" s="202">
        <v>0</v>
      </c>
      <c r="U88" s="202">
        <v>62.03</v>
      </c>
      <c r="V88" s="202">
        <v>0</v>
      </c>
      <c r="W88" s="202">
        <v>13.12</v>
      </c>
      <c r="X88" s="202">
        <v>43.7</v>
      </c>
      <c r="Y88" s="202">
        <v>0</v>
      </c>
      <c r="Z88" s="202">
        <v>75.02</v>
      </c>
      <c r="AA88" s="202">
        <v>0</v>
      </c>
      <c r="AB88" s="202">
        <v>0</v>
      </c>
      <c r="AC88" s="202">
        <v>12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27.96</v>
      </c>
      <c r="AJ88" s="202">
        <v>0</v>
      </c>
      <c r="AK88" s="202">
        <v>53.04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1.93</v>
      </c>
      <c r="K89" s="202">
        <v>0</v>
      </c>
      <c r="L89" s="202">
        <v>260.70999999999998</v>
      </c>
      <c r="M89" s="202">
        <v>24.29</v>
      </c>
      <c r="N89" s="202">
        <v>34.99</v>
      </c>
      <c r="O89" s="202">
        <v>0</v>
      </c>
      <c r="P89" s="202">
        <v>40.659999999999997</v>
      </c>
      <c r="Q89" s="202">
        <v>6.46</v>
      </c>
      <c r="R89" s="202">
        <v>12.56</v>
      </c>
      <c r="S89" s="202">
        <v>7.82</v>
      </c>
      <c r="T89" s="202">
        <v>0</v>
      </c>
      <c r="U89" s="202">
        <v>62.03</v>
      </c>
      <c r="V89" s="202">
        <v>0</v>
      </c>
      <c r="W89" s="202">
        <v>12.76</v>
      </c>
      <c r="X89" s="202">
        <v>43.7</v>
      </c>
      <c r="Y89" s="202">
        <v>0</v>
      </c>
      <c r="Z89" s="202">
        <v>75.02</v>
      </c>
      <c r="AA89" s="202">
        <v>0</v>
      </c>
      <c r="AB89" s="202">
        <v>0</v>
      </c>
      <c r="AC89" s="202">
        <v>12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27.96</v>
      </c>
      <c r="AJ89" s="202">
        <v>0</v>
      </c>
      <c r="AK89" s="202">
        <v>53.04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1.93</v>
      </c>
      <c r="K90" s="202">
        <v>0</v>
      </c>
      <c r="L90" s="202">
        <v>260.70999999999998</v>
      </c>
      <c r="M90" s="202">
        <v>24.29</v>
      </c>
      <c r="N90" s="202">
        <v>34.99</v>
      </c>
      <c r="O90" s="202">
        <v>0</v>
      </c>
      <c r="P90" s="202">
        <v>40.659999999999997</v>
      </c>
      <c r="Q90" s="202">
        <v>6.46</v>
      </c>
      <c r="R90" s="202">
        <v>12.56</v>
      </c>
      <c r="S90" s="202">
        <v>7.82</v>
      </c>
      <c r="T90" s="202">
        <v>0</v>
      </c>
      <c r="U90" s="202">
        <v>62.03</v>
      </c>
      <c r="V90" s="202">
        <v>0</v>
      </c>
      <c r="W90" s="202">
        <v>12.76</v>
      </c>
      <c r="X90" s="202">
        <v>43.7</v>
      </c>
      <c r="Y90" s="202">
        <v>0</v>
      </c>
      <c r="Z90" s="202">
        <v>75.02</v>
      </c>
      <c r="AA90" s="202">
        <v>0</v>
      </c>
      <c r="AB90" s="202">
        <v>0</v>
      </c>
      <c r="AC90" s="202">
        <v>12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27.96</v>
      </c>
      <c r="AJ90" s="202">
        <v>0</v>
      </c>
      <c r="AK90" s="202">
        <v>53.04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1.93</v>
      </c>
      <c r="K91" s="202">
        <v>0</v>
      </c>
      <c r="L91" s="202">
        <v>260.70999999999998</v>
      </c>
      <c r="M91" s="202">
        <v>24.29</v>
      </c>
      <c r="N91" s="202">
        <v>34.99</v>
      </c>
      <c r="O91" s="202">
        <v>0</v>
      </c>
      <c r="P91" s="202">
        <v>40.659999999999997</v>
      </c>
      <c r="Q91" s="202">
        <v>6.46</v>
      </c>
      <c r="R91" s="202">
        <v>12.56</v>
      </c>
      <c r="S91" s="202">
        <v>7.82</v>
      </c>
      <c r="T91" s="202">
        <v>0</v>
      </c>
      <c r="U91" s="202">
        <v>62.03</v>
      </c>
      <c r="V91" s="202">
        <v>0</v>
      </c>
      <c r="W91" s="202">
        <v>12.76</v>
      </c>
      <c r="X91" s="202">
        <v>43.7</v>
      </c>
      <c r="Y91" s="202">
        <v>0</v>
      </c>
      <c r="Z91" s="202">
        <v>75.02</v>
      </c>
      <c r="AA91" s="202">
        <v>0</v>
      </c>
      <c r="AB91" s="202">
        <v>0</v>
      </c>
      <c r="AC91" s="202">
        <v>12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27.96</v>
      </c>
      <c r="AJ91" s="202">
        <v>0</v>
      </c>
      <c r="AK91" s="202">
        <v>52.99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1.93</v>
      </c>
      <c r="K92" s="202">
        <v>0</v>
      </c>
      <c r="L92" s="202">
        <v>260.70999999999998</v>
      </c>
      <c r="M92" s="202">
        <v>24.29</v>
      </c>
      <c r="N92" s="202">
        <v>34.99</v>
      </c>
      <c r="O92" s="202">
        <v>0</v>
      </c>
      <c r="P92" s="202">
        <v>40.659999999999997</v>
      </c>
      <c r="Q92" s="202">
        <v>6.46</v>
      </c>
      <c r="R92" s="202">
        <v>12.56</v>
      </c>
      <c r="S92" s="202">
        <v>7.82</v>
      </c>
      <c r="T92" s="202">
        <v>0</v>
      </c>
      <c r="U92" s="202">
        <v>62.03</v>
      </c>
      <c r="V92" s="202">
        <v>0</v>
      </c>
      <c r="W92" s="202">
        <v>12.76</v>
      </c>
      <c r="X92" s="202">
        <v>43.7</v>
      </c>
      <c r="Y92" s="202">
        <v>0</v>
      </c>
      <c r="Z92" s="202">
        <v>75.02</v>
      </c>
      <c r="AA92" s="202">
        <v>0</v>
      </c>
      <c r="AB92" s="202">
        <v>0</v>
      </c>
      <c r="AC92" s="202">
        <v>12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27.96</v>
      </c>
      <c r="AJ92" s="202">
        <v>0</v>
      </c>
      <c r="AK92" s="202">
        <v>52.99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1.93</v>
      </c>
      <c r="K93" s="202">
        <v>0</v>
      </c>
      <c r="L93" s="202">
        <v>260.70999999999998</v>
      </c>
      <c r="M93" s="202">
        <v>24.29</v>
      </c>
      <c r="N93" s="202">
        <v>34.99</v>
      </c>
      <c r="O93" s="202">
        <v>0</v>
      </c>
      <c r="P93" s="202">
        <v>40.659999999999997</v>
      </c>
      <c r="Q93" s="202">
        <v>6.46</v>
      </c>
      <c r="R93" s="202">
        <v>12.56</v>
      </c>
      <c r="S93" s="202">
        <v>7.82</v>
      </c>
      <c r="T93" s="202">
        <v>0</v>
      </c>
      <c r="U93" s="202">
        <v>62.03</v>
      </c>
      <c r="V93" s="202">
        <v>0</v>
      </c>
      <c r="W93" s="202">
        <v>12.76</v>
      </c>
      <c r="X93" s="202">
        <v>43.7</v>
      </c>
      <c r="Y93" s="202">
        <v>0</v>
      </c>
      <c r="Z93" s="202">
        <v>75.02</v>
      </c>
      <c r="AA93" s="202">
        <v>0</v>
      </c>
      <c r="AB93" s="202">
        <v>0</v>
      </c>
      <c r="AC93" s="202">
        <v>12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27.96</v>
      </c>
      <c r="AJ93" s="202">
        <v>0</v>
      </c>
      <c r="AK93" s="202">
        <v>52.99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1.93</v>
      </c>
      <c r="K94" s="202">
        <v>0</v>
      </c>
      <c r="L94" s="202">
        <v>260.70999999999998</v>
      </c>
      <c r="M94" s="202">
        <v>24.29</v>
      </c>
      <c r="N94" s="202">
        <v>34.99</v>
      </c>
      <c r="O94" s="202">
        <v>0</v>
      </c>
      <c r="P94" s="202">
        <v>40.659999999999997</v>
      </c>
      <c r="Q94" s="202">
        <v>6.46</v>
      </c>
      <c r="R94" s="202">
        <v>12.56</v>
      </c>
      <c r="S94" s="202">
        <v>7.82</v>
      </c>
      <c r="T94" s="202">
        <v>0</v>
      </c>
      <c r="U94" s="202">
        <v>62.03</v>
      </c>
      <c r="V94" s="202">
        <v>0</v>
      </c>
      <c r="W94" s="202">
        <v>12.76</v>
      </c>
      <c r="X94" s="202">
        <v>43.7</v>
      </c>
      <c r="Y94" s="202">
        <v>0</v>
      </c>
      <c r="Z94" s="202">
        <v>75.02</v>
      </c>
      <c r="AA94" s="202">
        <v>0</v>
      </c>
      <c r="AB94" s="202">
        <v>0</v>
      </c>
      <c r="AC94" s="202">
        <v>8.73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25.62</v>
      </c>
      <c r="AJ94" s="202">
        <v>0</v>
      </c>
      <c r="AK94" s="202">
        <v>53.5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1.93</v>
      </c>
      <c r="K95" s="202">
        <v>0</v>
      </c>
      <c r="L95" s="202">
        <v>260.70999999999998</v>
      </c>
      <c r="M95" s="202">
        <v>24.29</v>
      </c>
      <c r="N95" s="202">
        <v>34.99</v>
      </c>
      <c r="O95" s="202">
        <v>0</v>
      </c>
      <c r="P95" s="202">
        <v>40.659999999999997</v>
      </c>
      <c r="Q95" s="202">
        <v>6.46</v>
      </c>
      <c r="R95" s="202">
        <v>12.56</v>
      </c>
      <c r="S95" s="202">
        <v>7.82</v>
      </c>
      <c r="T95" s="202">
        <v>0</v>
      </c>
      <c r="U95" s="202">
        <v>62.03</v>
      </c>
      <c r="V95" s="202">
        <v>0</v>
      </c>
      <c r="W95" s="202">
        <v>12.76</v>
      </c>
      <c r="X95" s="202">
        <v>43.7</v>
      </c>
      <c r="Y95" s="202">
        <v>0</v>
      </c>
      <c r="Z95" s="202">
        <v>75.02</v>
      </c>
      <c r="AA95" s="202">
        <v>0</v>
      </c>
      <c r="AB95" s="202">
        <v>0</v>
      </c>
      <c r="AC95" s="202">
        <v>12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27.96</v>
      </c>
      <c r="AJ95" s="202">
        <v>0</v>
      </c>
      <c r="AK95" s="202">
        <v>53.5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1.93</v>
      </c>
      <c r="K96" s="202">
        <v>0</v>
      </c>
      <c r="L96" s="202">
        <v>260.70999999999998</v>
      </c>
      <c r="M96" s="202">
        <v>24.29</v>
      </c>
      <c r="N96" s="202">
        <v>34.99</v>
      </c>
      <c r="O96" s="202">
        <v>0</v>
      </c>
      <c r="P96" s="202">
        <v>40.659999999999997</v>
      </c>
      <c r="Q96" s="202">
        <v>6.46</v>
      </c>
      <c r="R96" s="202">
        <v>12.56</v>
      </c>
      <c r="S96" s="202">
        <v>7.82</v>
      </c>
      <c r="T96" s="202">
        <v>0</v>
      </c>
      <c r="U96" s="202">
        <v>62.03</v>
      </c>
      <c r="V96" s="202">
        <v>0</v>
      </c>
      <c r="W96" s="202">
        <v>12.76</v>
      </c>
      <c r="X96" s="202">
        <v>43.7</v>
      </c>
      <c r="Y96" s="202">
        <v>0</v>
      </c>
      <c r="Z96" s="202">
        <v>75.02</v>
      </c>
      <c r="AA96" s="202">
        <v>0</v>
      </c>
      <c r="AB96" s="202">
        <v>0</v>
      </c>
      <c r="AC96" s="202">
        <v>12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27.96</v>
      </c>
      <c r="AJ96" s="202">
        <v>0</v>
      </c>
      <c r="AK96" s="202">
        <v>53.5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1.93</v>
      </c>
      <c r="K97" s="202">
        <v>0</v>
      </c>
      <c r="L97" s="202">
        <v>260.70999999999998</v>
      </c>
      <c r="M97" s="202">
        <v>24.29</v>
      </c>
      <c r="N97" s="202">
        <v>34.99</v>
      </c>
      <c r="O97" s="202">
        <v>0</v>
      </c>
      <c r="P97" s="202">
        <v>40.659999999999997</v>
      </c>
      <c r="Q97" s="202">
        <v>6.46</v>
      </c>
      <c r="R97" s="202">
        <v>12.56</v>
      </c>
      <c r="S97" s="202">
        <v>7.82</v>
      </c>
      <c r="T97" s="202">
        <v>0</v>
      </c>
      <c r="U97" s="202">
        <v>62.03</v>
      </c>
      <c r="V97" s="202">
        <v>0</v>
      </c>
      <c r="W97" s="202">
        <v>12.76</v>
      </c>
      <c r="X97" s="202">
        <v>43.7</v>
      </c>
      <c r="Y97" s="202">
        <v>0</v>
      </c>
      <c r="Z97" s="202">
        <v>75.02</v>
      </c>
      <c r="AA97" s="202">
        <v>0</v>
      </c>
      <c r="AB97" s="202">
        <v>0</v>
      </c>
      <c r="AC97" s="202">
        <v>12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27.96</v>
      </c>
      <c r="AJ97" s="202">
        <v>0</v>
      </c>
      <c r="AK97" s="202">
        <v>52.99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1.93</v>
      </c>
      <c r="K98" s="202">
        <v>0</v>
      </c>
      <c r="L98" s="202">
        <v>260.70999999999998</v>
      </c>
      <c r="M98" s="202">
        <v>24.29</v>
      </c>
      <c r="N98" s="202">
        <v>34.99</v>
      </c>
      <c r="O98" s="202">
        <v>0</v>
      </c>
      <c r="P98" s="202">
        <v>40.659999999999997</v>
      </c>
      <c r="Q98" s="202">
        <v>6.46</v>
      </c>
      <c r="R98" s="202">
        <v>12.56</v>
      </c>
      <c r="S98" s="202">
        <v>7.82</v>
      </c>
      <c r="T98" s="202">
        <v>0</v>
      </c>
      <c r="U98" s="202">
        <v>62.03</v>
      </c>
      <c r="V98" s="202">
        <v>0</v>
      </c>
      <c r="W98" s="202">
        <v>12.76</v>
      </c>
      <c r="X98" s="202">
        <v>43.7</v>
      </c>
      <c r="Y98" s="202">
        <v>0</v>
      </c>
      <c r="Z98" s="202">
        <v>75.02</v>
      </c>
      <c r="AA98" s="202">
        <v>0</v>
      </c>
      <c r="AB98" s="202">
        <v>0</v>
      </c>
      <c r="AC98" s="202">
        <v>12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27.96</v>
      </c>
      <c r="AJ98" s="202">
        <v>0</v>
      </c>
      <c r="AK98" s="202">
        <v>52.99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4.6320000000000104E-2</v>
      </c>
      <c r="K99">
        <f t="shared" si="0"/>
        <v>2.7814999999999979E-2</v>
      </c>
      <c r="L99">
        <f t="shared" si="0"/>
        <v>7.8241949999999978</v>
      </c>
      <c r="M99">
        <f t="shared" si="0"/>
        <v>0.53749500000000039</v>
      </c>
      <c r="N99">
        <f t="shared" si="0"/>
        <v>0.83975999999999806</v>
      </c>
      <c r="O99">
        <f t="shared" si="0"/>
        <v>0</v>
      </c>
      <c r="P99">
        <f t="shared" si="0"/>
        <v>0.96299499999999894</v>
      </c>
      <c r="Q99">
        <f t="shared" si="0"/>
        <v>0.11397</v>
      </c>
      <c r="R99">
        <f t="shared" si="0"/>
        <v>0.22012499999999968</v>
      </c>
      <c r="S99">
        <f t="shared" si="0"/>
        <v>0.13720000000000004</v>
      </c>
      <c r="T99">
        <f t="shared" si="0"/>
        <v>0</v>
      </c>
      <c r="U99">
        <f t="shared" si="0"/>
        <v>1.4887199999999996</v>
      </c>
      <c r="V99">
        <f t="shared" si="0"/>
        <v>6.978499999999993E-2</v>
      </c>
      <c r="W99">
        <f t="shared" si="0"/>
        <v>0.27908749999999999</v>
      </c>
      <c r="X99">
        <f t="shared" si="0"/>
        <v>0.98303249999999853</v>
      </c>
      <c r="Y99">
        <f t="shared" si="0"/>
        <v>0</v>
      </c>
      <c r="Z99">
        <f t="shared" si="0"/>
        <v>1.5507350000000009</v>
      </c>
      <c r="AA99">
        <f t="shared" si="0"/>
        <v>0</v>
      </c>
      <c r="AB99">
        <f t="shared" si="0"/>
        <v>0</v>
      </c>
      <c r="AC99">
        <f t="shared" si="0"/>
        <v>0.2485675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0.63820250000000045</v>
      </c>
      <c r="AJ99">
        <f t="shared" si="0"/>
        <v>0</v>
      </c>
      <c r="AK99">
        <f t="shared" si="0"/>
        <v>1.3903224999999986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0.22446750000000013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44751</v>
      </c>
      <c r="B1" s="105" t="s">
        <v>200</v>
      </c>
      <c r="C1" s="206" t="s">
        <v>307</v>
      </c>
      <c r="D1" s="207"/>
      <c r="E1" s="207"/>
      <c r="F1" s="207"/>
      <c r="G1" s="207"/>
      <c r="H1" s="207"/>
      <c r="I1" s="207"/>
      <c r="J1" s="207"/>
      <c r="K1" s="208"/>
      <c r="L1" s="206" t="s">
        <v>306</v>
      </c>
      <c r="M1" s="209" t="s">
        <v>142</v>
      </c>
      <c r="O1" s="210" t="s">
        <v>308</v>
      </c>
      <c r="P1" s="210"/>
      <c r="Q1" s="210"/>
      <c r="R1" s="210"/>
      <c r="S1" s="210"/>
      <c r="U1" t="s">
        <v>312</v>
      </c>
      <c r="V1" s="211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6"/>
      <c r="M2" s="209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1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1.47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40.299999999999997</v>
      </c>
      <c r="AJ3" s="202">
        <v>0</v>
      </c>
      <c r="AK3" s="202">
        <v>29.06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1.47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40.299999999999997</v>
      </c>
      <c r="AJ4" s="202">
        <v>0</v>
      </c>
      <c r="AK4" s="202">
        <v>29.06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1.47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40.299999999999997</v>
      </c>
      <c r="AJ5" s="202">
        <v>0</v>
      </c>
      <c r="AK5" s="202">
        <v>29.06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1.47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40.299999999999997</v>
      </c>
      <c r="AJ6" s="202">
        <v>0</v>
      </c>
      <c r="AK6" s="202">
        <v>29.06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1.47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40.270000000000003</v>
      </c>
      <c r="AJ7" s="202">
        <v>0</v>
      </c>
      <c r="AK7" s="202">
        <v>29.06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1.47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40.299999999999997</v>
      </c>
      <c r="AJ8" s="202">
        <v>0</v>
      </c>
      <c r="AK8" s="202">
        <v>29.06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1.47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40.299999999999997</v>
      </c>
      <c r="AJ9" s="202">
        <v>0</v>
      </c>
      <c r="AK9" s="202">
        <v>29.06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1.47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40.299999999999997</v>
      </c>
      <c r="AJ10" s="202">
        <v>0</v>
      </c>
      <c r="AK10" s="202">
        <v>29.06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1.47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40.299999999999997</v>
      </c>
      <c r="AJ11" s="202">
        <v>0</v>
      </c>
      <c r="AK11" s="202">
        <v>29.06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1.47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40.299999999999997</v>
      </c>
      <c r="AJ12" s="202">
        <v>0</v>
      </c>
      <c r="AK12" s="202">
        <v>29.06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1.47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40.299999999999997</v>
      </c>
      <c r="AJ13" s="202">
        <v>0</v>
      </c>
      <c r="AK13" s="202">
        <v>29.06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1.47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40.299999999999997</v>
      </c>
      <c r="AJ14" s="202">
        <v>0</v>
      </c>
      <c r="AK14" s="202">
        <v>29.06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1.47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40.299999999999997</v>
      </c>
      <c r="AJ15" s="202">
        <v>0</v>
      </c>
      <c r="AK15" s="202">
        <v>29.06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1.47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40.299999999999997</v>
      </c>
      <c r="AJ16" s="202">
        <v>0</v>
      </c>
      <c r="AK16" s="202">
        <v>29.06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1.47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40.299999999999997</v>
      </c>
      <c r="AJ17" s="202">
        <v>0</v>
      </c>
      <c r="AK17" s="202">
        <v>29.06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1.47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40.299999999999997</v>
      </c>
      <c r="AJ18" s="202">
        <v>0</v>
      </c>
      <c r="AK18" s="202">
        <v>29.06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1.47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40.299999999999997</v>
      </c>
      <c r="AJ19" s="202">
        <v>0</v>
      </c>
      <c r="AK19" s="202">
        <v>29.06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1.47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40.299999999999997</v>
      </c>
      <c r="AJ20" s="202">
        <v>0</v>
      </c>
      <c r="AK20" s="202">
        <v>29.06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1.47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40.299999999999997</v>
      </c>
      <c r="AJ21" s="202">
        <v>0</v>
      </c>
      <c r="AK21" s="202">
        <v>29.06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1.47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40.299999999999997</v>
      </c>
      <c r="AJ22" s="202">
        <v>0</v>
      </c>
      <c r="AK22" s="202">
        <v>29.06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1.47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40.299999999999997</v>
      </c>
      <c r="AJ23" s="202">
        <v>0</v>
      </c>
      <c r="AK23" s="202">
        <v>29.06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1.47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40.299999999999997</v>
      </c>
      <c r="AJ24" s="202">
        <v>0</v>
      </c>
      <c r="AK24" s="202">
        <v>29.06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1.47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40.299999999999997</v>
      </c>
      <c r="AJ25" s="202">
        <v>0</v>
      </c>
      <c r="AK25" s="202">
        <v>29.06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1.47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40.299999999999997</v>
      </c>
      <c r="AJ26" s="202">
        <v>0</v>
      </c>
      <c r="AK26" s="202">
        <v>29.06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1.47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40.299999999999997</v>
      </c>
      <c r="AJ27" s="202">
        <v>0</v>
      </c>
      <c r="AK27" s="202">
        <v>29.06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1.51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40.299999999999997</v>
      </c>
      <c r="AJ28" s="202">
        <v>0</v>
      </c>
      <c r="AK28" s="202">
        <v>29.06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1.51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40.299999999999997</v>
      </c>
      <c r="AJ29" s="202">
        <v>0</v>
      </c>
      <c r="AK29" s="202">
        <v>29.06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1.47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40.299999999999997</v>
      </c>
      <c r="AJ30" s="202">
        <v>0</v>
      </c>
      <c r="AK30" s="202">
        <v>29.06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1.47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40.299999999999997</v>
      </c>
      <c r="AJ31" s="202">
        <v>0</v>
      </c>
      <c r="AK31" s="202">
        <v>29.06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1.47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40.299999999999997</v>
      </c>
      <c r="AJ32" s="202">
        <v>0</v>
      </c>
      <c r="AK32" s="202">
        <v>29.06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1.47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43.94</v>
      </c>
      <c r="AJ33" s="202">
        <v>0</v>
      </c>
      <c r="AK33" s="202">
        <v>29.06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1.47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40.299999999999997</v>
      </c>
      <c r="AJ34" s="202">
        <v>0</v>
      </c>
      <c r="AK34" s="202">
        <v>29.06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1.47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40.299999999999997</v>
      </c>
      <c r="AJ35" s="202">
        <v>0</v>
      </c>
      <c r="AK35" s="202">
        <v>29.06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1.47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40.299999999999997</v>
      </c>
      <c r="AJ36" s="202">
        <v>0</v>
      </c>
      <c r="AK36" s="202">
        <v>29.06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1.47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43.94</v>
      </c>
      <c r="AJ37" s="202">
        <v>0</v>
      </c>
      <c r="AK37" s="202">
        <v>29.06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1.47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43.94</v>
      </c>
      <c r="AJ38" s="202">
        <v>0</v>
      </c>
      <c r="AK38" s="202">
        <v>29.06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1.47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43.94</v>
      </c>
      <c r="AJ39" s="202">
        <v>0</v>
      </c>
      <c r="AK39" s="202">
        <v>29.06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1.47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43.94</v>
      </c>
      <c r="AJ40" s="202">
        <v>0</v>
      </c>
      <c r="AK40" s="202">
        <v>29.06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1.66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43.94</v>
      </c>
      <c r="AJ41" s="202">
        <v>0</v>
      </c>
      <c r="AK41" s="202">
        <v>29.06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1.66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43.94</v>
      </c>
      <c r="AJ42" s="202">
        <v>0</v>
      </c>
      <c r="AK42" s="202">
        <v>29.06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2.02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43.94</v>
      </c>
      <c r="AJ43" s="202">
        <v>0</v>
      </c>
      <c r="AK43" s="202">
        <v>29.06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2.02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43.94</v>
      </c>
      <c r="AJ44" s="202">
        <v>0</v>
      </c>
      <c r="AK44" s="202">
        <v>29.06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2.02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43.94</v>
      </c>
      <c r="AJ45" s="202">
        <v>0</v>
      </c>
      <c r="AK45" s="202">
        <v>29.06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2.02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43.94</v>
      </c>
      <c r="AJ46" s="202">
        <v>0</v>
      </c>
      <c r="AK46" s="202">
        <v>29.06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2.02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43.94</v>
      </c>
      <c r="AJ47" s="202">
        <v>0</v>
      </c>
      <c r="AK47" s="202">
        <v>29.06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2.02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43.94</v>
      </c>
      <c r="AJ48" s="202">
        <v>0</v>
      </c>
      <c r="AK48" s="202">
        <v>29.06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2.02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43.94</v>
      </c>
      <c r="AJ49" s="202">
        <v>0</v>
      </c>
      <c r="AK49" s="202">
        <v>29.06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2.0299999999999998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43.94</v>
      </c>
      <c r="AJ50" s="202">
        <v>0</v>
      </c>
      <c r="AK50" s="202">
        <v>29.06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2.0299999999999998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43.94</v>
      </c>
      <c r="AJ51" s="202">
        <v>0</v>
      </c>
      <c r="AK51" s="202">
        <v>29.06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2.0299999999999998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43.94</v>
      </c>
      <c r="AJ52" s="202">
        <v>0</v>
      </c>
      <c r="AK52" s="202">
        <v>29.06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43.94</v>
      </c>
      <c r="AJ53" s="202">
        <v>0</v>
      </c>
      <c r="AK53" s="202">
        <v>29.06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43.94</v>
      </c>
      <c r="AJ54" s="202">
        <v>0</v>
      </c>
      <c r="AK54" s="202">
        <v>29.06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43.94</v>
      </c>
      <c r="AJ55" s="202">
        <v>0</v>
      </c>
      <c r="AK55" s="202">
        <v>29.06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43.94</v>
      </c>
      <c r="AJ56" s="202">
        <v>0</v>
      </c>
      <c r="AK56" s="202">
        <v>29.06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43.94</v>
      </c>
      <c r="AJ57" s="202">
        <v>0</v>
      </c>
      <c r="AK57" s="202">
        <v>29.06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43.94</v>
      </c>
      <c r="AJ58" s="202">
        <v>0</v>
      </c>
      <c r="AK58" s="202">
        <v>29.06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43.94</v>
      </c>
      <c r="AJ59" s="202">
        <v>0</v>
      </c>
      <c r="AK59" s="202">
        <v>28.92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43.94</v>
      </c>
      <c r="AJ60" s="202">
        <v>0</v>
      </c>
      <c r="AK60" s="202">
        <v>28.92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43.94</v>
      </c>
      <c r="AJ61" s="202">
        <v>0</v>
      </c>
      <c r="AK61" s="202">
        <v>28.92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43.94</v>
      </c>
      <c r="AJ62" s="202">
        <v>0</v>
      </c>
      <c r="AK62" s="202">
        <v>28.92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43.94</v>
      </c>
      <c r="AJ63" s="202">
        <v>0</v>
      </c>
      <c r="AK63" s="202">
        <v>28.92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43.94</v>
      </c>
      <c r="AJ64" s="202">
        <v>0</v>
      </c>
      <c r="AK64" s="202">
        <v>28.92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43.94</v>
      </c>
      <c r="AJ65" s="202">
        <v>0</v>
      </c>
      <c r="AK65" s="202">
        <v>28.92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43.94</v>
      </c>
      <c r="AJ66" s="202">
        <v>0</v>
      </c>
      <c r="AK66" s="202">
        <v>28.92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43.94</v>
      </c>
      <c r="AJ67" s="202">
        <v>0</v>
      </c>
      <c r="AK67" s="202">
        <v>28.92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43.94</v>
      </c>
      <c r="AJ68" s="202">
        <v>0</v>
      </c>
      <c r="AK68" s="202">
        <v>28.92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43.94</v>
      </c>
      <c r="AJ69" s="202">
        <v>0</v>
      </c>
      <c r="AK69" s="202">
        <v>29.06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43.94</v>
      </c>
      <c r="AJ70" s="202">
        <v>0</v>
      </c>
      <c r="AK70" s="202">
        <v>29.06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43.94</v>
      </c>
      <c r="AJ71" s="202">
        <v>0</v>
      </c>
      <c r="AK71" s="202">
        <v>29.06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43.94</v>
      </c>
      <c r="AJ72" s="202">
        <v>0</v>
      </c>
      <c r="AK72" s="202">
        <v>29.06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43.94</v>
      </c>
      <c r="AJ73" s="202">
        <v>0</v>
      </c>
      <c r="AK73" s="202">
        <v>29.06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43.94</v>
      </c>
      <c r="AJ74" s="202">
        <v>0</v>
      </c>
      <c r="AK74" s="202">
        <v>29.06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43.94</v>
      </c>
      <c r="AJ75" s="202">
        <v>0</v>
      </c>
      <c r="AK75" s="202">
        <v>29.06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43.94</v>
      </c>
      <c r="AJ76" s="202">
        <v>0</v>
      </c>
      <c r="AK76" s="202">
        <v>29.06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43.94</v>
      </c>
      <c r="AJ77" s="202">
        <v>0</v>
      </c>
      <c r="AK77" s="202">
        <v>29.06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1.51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40.270000000000003</v>
      </c>
      <c r="AJ78" s="202">
        <v>0</v>
      </c>
      <c r="AK78" s="202">
        <v>29.06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1.51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40.270000000000003</v>
      </c>
      <c r="AJ79" s="202">
        <v>0</v>
      </c>
      <c r="AK79" s="202">
        <v>29.06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1.51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40.270000000000003</v>
      </c>
      <c r="AJ80" s="202">
        <v>0</v>
      </c>
      <c r="AK80" s="202">
        <v>29.06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1.51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40.270000000000003</v>
      </c>
      <c r="AJ81" s="202">
        <v>0</v>
      </c>
      <c r="AK81" s="202">
        <v>29.06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43.94</v>
      </c>
      <c r="AJ82" s="202">
        <v>0</v>
      </c>
      <c r="AK82" s="202">
        <v>29.06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43.94</v>
      </c>
      <c r="AJ83" s="202">
        <v>0</v>
      </c>
      <c r="AK83" s="202">
        <v>29.06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43.94</v>
      </c>
      <c r="AJ84" s="202">
        <v>0</v>
      </c>
      <c r="AK84" s="202">
        <v>29.06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43.94</v>
      </c>
      <c r="AJ85" s="202">
        <v>0</v>
      </c>
      <c r="AK85" s="202">
        <v>28.92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43.94</v>
      </c>
      <c r="AJ86" s="202">
        <v>0</v>
      </c>
      <c r="AK86" s="202">
        <v>28.92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43.94</v>
      </c>
      <c r="AJ87" s="202">
        <v>0</v>
      </c>
      <c r="AK87" s="202">
        <v>28.92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43.94</v>
      </c>
      <c r="AJ88" s="202">
        <v>0</v>
      </c>
      <c r="AK88" s="202">
        <v>28.92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43.94</v>
      </c>
      <c r="AJ89" s="202">
        <v>0</v>
      </c>
      <c r="AK89" s="202">
        <v>28.92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43.94</v>
      </c>
      <c r="AJ90" s="202">
        <v>0</v>
      </c>
      <c r="AK90" s="202">
        <v>28.92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43.94</v>
      </c>
      <c r="AJ91" s="202">
        <v>0</v>
      </c>
      <c r="AK91" s="202">
        <v>29.06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43.94</v>
      </c>
      <c r="AJ92" s="202">
        <v>0</v>
      </c>
      <c r="AK92" s="202">
        <v>29.06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43.94</v>
      </c>
      <c r="AJ93" s="202">
        <v>0</v>
      </c>
      <c r="AK93" s="202">
        <v>29.06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1.51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40.270000000000003</v>
      </c>
      <c r="AJ94" s="202">
        <v>0</v>
      </c>
      <c r="AK94" s="202">
        <v>27.59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43.94</v>
      </c>
      <c r="AJ95" s="202">
        <v>0</v>
      </c>
      <c r="AK95" s="202">
        <v>27.59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43.94</v>
      </c>
      <c r="AJ96" s="202">
        <v>0</v>
      </c>
      <c r="AK96" s="202">
        <v>27.59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43.94</v>
      </c>
      <c r="AJ97" s="202">
        <v>0</v>
      </c>
      <c r="AK97" s="202">
        <v>29.06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43.94</v>
      </c>
      <c r="AJ98" s="202">
        <v>0</v>
      </c>
      <c r="AK98" s="202">
        <v>29.06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4.3080000000000021E-2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1.0199350000000005</v>
      </c>
      <c r="AJ99">
        <f t="shared" si="0"/>
        <v>0</v>
      </c>
      <c r="AK99">
        <f t="shared" si="0"/>
        <v>0.6957774999999996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8.0500000000000007</v>
      </c>
      <c r="AJ3" s="202">
        <v>0</v>
      </c>
      <c r="AK3" s="202">
        <v>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8.0500000000000007</v>
      </c>
      <c r="AJ4" s="202">
        <v>0</v>
      </c>
      <c r="AK4" s="202">
        <v>5.82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8.0500000000000007</v>
      </c>
      <c r="AJ5" s="202">
        <v>0</v>
      </c>
      <c r="AK5" s="202">
        <v>5.82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8.0500000000000007</v>
      </c>
      <c r="AJ6" s="202">
        <v>0</v>
      </c>
      <c r="AK6" s="202">
        <v>5.82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8.0500000000000007</v>
      </c>
      <c r="AJ7" s="202">
        <v>0</v>
      </c>
      <c r="AK7" s="202">
        <v>5.82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8.0500000000000007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8.0500000000000007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8.0500000000000007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8.0500000000000007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8.0500000000000007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8.0500000000000007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8.0500000000000007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8.0500000000000007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8.0500000000000007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8.0500000000000007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8.0500000000000007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8.0500000000000007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8.0500000000000007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8.0500000000000007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8.0500000000000007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8.0500000000000007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8.0500000000000007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8.0500000000000007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8.0500000000000007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8.0500000000000007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8.0500000000000007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8.0500000000000007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8.0500000000000007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8.0500000000000007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8.0500000000000007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8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8.0500000000000007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8.0500000000000007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8.0500000000000007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8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8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8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8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8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8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8.7899999999999991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8.7899999999999991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8.7899999999999991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8.7899999999999991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8.7899999999999991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8.7899999999999991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8.7899999999999991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8.7899999999999991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8.7899999999999991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8.7899999999999991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8.7899999999999991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8.7899999999999991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8.7899999999999991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8.7899999999999991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8.7899999999999991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8.7899999999999991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8.7899999999999991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8.7899999999999991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8.7899999999999991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8.7899999999999991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8.7899999999999991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8.7899999999999991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8.7899999999999991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8.7899999999999991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8.7899999999999991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8.7899999999999991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8.7899999999999991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8.7899999999999991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8.7899999999999991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8.7899999999999991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8.7899999999999991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8.7899999999999991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8.7899999999999991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8.7899999999999991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8.7899999999999991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8.0500000000000007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8.0500000000000007</v>
      </c>
      <c r="AJ79" s="202">
        <v>0</v>
      </c>
      <c r="AK79" s="202">
        <v>5.82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8.0500000000000007</v>
      </c>
      <c r="AJ80" s="202">
        <v>0</v>
      </c>
      <c r="AK80" s="202">
        <v>5.82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8.0500000000000007</v>
      </c>
      <c r="AJ81" s="202">
        <v>0</v>
      </c>
      <c r="AK81" s="202">
        <v>5.82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8.7899999999999991</v>
      </c>
      <c r="AJ82" s="202">
        <v>0</v>
      </c>
      <c r="AK82" s="202">
        <v>5.82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8.7899999999999991</v>
      </c>
      <c r="AJ83" s="202">
        <v>0</v>
      </c>
      <c r="AK83" s="202">
        <v>5.82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8.7899999999999991</v>
      </c>
      <c r="AJ84" s="202">
        <v>0</v>
      </c>
      <c r="AK84" s="202">
        <v>5.82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8.7899999999999991</v>
      </c>
      <c r="AJ85" s="202">
        <v>0</v>
      </c>
      <c r="AK85" s="202">
        <v>5.82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8.7899999999999991</v>
      </c>
      <c r="AJ86" s="202">
        <v>0</v>
      </c>
      <c r="AK86" s="202">
        <v>5.82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8.7899999999999991</v>
      </c>
      <c r="AJ87" s="202">
        <v>0</v>
      </c>
      <c r="AK87" s="202">
        <v>5.82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8.7899999999999991</v>
      </c>
      <c r="AJ88" s="202">
        <v>0</v>
      </c>
      <c r="AK88" s="202">
        <v>5.82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8.7899999999999991</v>
      </c>
      <c r="AJ89" s="202">
        <v>0</v>
      </c>
      <c r="AK89" s="202">
        <v>5.82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8.7899999999999991</v>
      </c>
      <c r="AJ90" s="202">
        <v>0</v>
      </c>
      <c r="AK90" s="202">
        <v>5.82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8.7899999999999991</v>
      </c>
      <c r="AJ91" s="202">
        <v>0</v>
      </c>
      <c r="AK91" s="202">
        <v>5.82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8.7899999999999991</v>
      </c>
      <c r="AJ92" s="202">
        <v>0</v>
      </c>
      <c r="AK92" s="202">
        <v>5.82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8.7899999999999991</v>
      </c>
      <c r="AJ93" s="202">
        <v>0</v>
      </c>
      <c r="AK93" s="202">
        <v>5.82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8.0500000000000007</v>
      </c>
      <c r="AJ94" s="202">
        <v>0</v>
      </c>
      <c r="AK94" s="202">
        <v>5.82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8.7899999999999991</v>
      </c>
      <c r="AJ95" s="202">
        <v>0</v>
      </c>
      <c r="AK95" s="202">
        <v>5.82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8.7899999999999991</v>
      </c>
      <c r="AJ96" s="202">
        <v>0</v>
      </c>
      <c r="AK96" s="202">
        <v>5.82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8.7899999999999991</v>
      </c>
      <c r="AJ97" s="202">
        <v>0</v>
      </c>
      <c r="AK97" s="202">
        <v>5.82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8.7899999999999991</v>
      </c>
      <c r="AJ98" s="202">
        <v>0</v>
      </c>
      <c r="AK98" s="202">
        <v>5.82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0.20254749999999982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445</v>
      </c>
      <c r="D2" t="s">
        <v>445</v>
      </c>
      <c r="E2" t="s">
        <v>445</v>
      </c>
      <c r="F2" t="s">
        <v>445</v>
      </c>
      <c r="G2" t="s">
        <v>445</v>
      </c>
      <c r="H2" t="s">
        <v>445</v>
      </c>
      <c r="I2" t="s">
        <v>445</v>
      </c>
      <c r="J2" t="s">
        <v>445</v>
      </c>
      <c r="K2" t="s">
        <v>445</v>
      </c>
      <c r="L2" t="s">
        <v>445</v>
      </c>
      <c r="M2" t="s">
        <v>445</v>
      </c>
      <c r="N2" t="s">
        <v>445</v>
      </c>
      <c r="O2" t="s">
        <v>445</v>
      </c>
      <c r="P2" t="s">
        <v>445</v>
      </c>
    </row>
    <row r="3" spans="1:17">
      <c r="A3" t="s">
        <v>45</v>
      </c>
      <c r="C3" s="26">
        <v>33.96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145</v>
      </c>
      <c r="J3" s="202">
        <v>0</v>
      </c>
      <c r="K3" s="202">
        <v>286.02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34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145</v>
      </c>
      <c r="J4" s="202">
        <v>0</v>
      </c>
      <c r="K4" s="202">
        <v>286.02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34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145</v>
      </c>
      <c r="J5" s="202">
        <v>0</v>
      </c>
      <c r="K5" s="202">
        <v>286.02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34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145</v>
      </c>
      <c r="J6" s="202">
        <v>0</v>
      </c>
      <c r="K6" s="202">
        <v>286.02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34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145</v>
      </c>
      <c r="J7" s="202">
        <v>0</v>
      </c>
      <c r="K7" s="202">
        <v>286.02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34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145</v>
      </c>
      <c r="J8" s="202">
        <v>0</v>
      </c>
      <c r="K8" s="202">
        <v>286.02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34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145</v>
      </c>
      <c r="J9" s="202">
        <v>0</v>
      </c>
      <c r="K9" s="202">
        <v>286.02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34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145</v>
      </c>
      <c r="J10" s="202">
        <v>0</v>
      </c>
      <c r="K10" s="202">
        <v>286.02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34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145</v>
      </c>
      <c r="J11" s="202">
        <v>0</v>
      </c>
      <c r="K11" s="202">
        <v>286.02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34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145</v>
      </c>
      <c r="J12" s="202">
        <v>0</v>
      </c>
      <c r="K12" s="202">
        <v>286.02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34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145</v>
      </c>
      <c r="J13" s="202">
        <v>0</v>
      </c>
      <c r="K13" s="202">
        <v>286.02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34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145</v>
      </c>
      <c r="J14" s="202">
        <v>0</v>
      </c>
      <c r="K14" s="202">
        <v>286.02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34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145</v>
      </c>
      <c r="J15" s="202">
        <v>0</v>
      </c>
      <c r="K15" s="202">
        <v>286.02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34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145</v>
      </c>
      <c r="J16" s="202">
        <v>0</v>
      </c>
      <c r="K16" s="202">
        <v>286.02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34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145</v>
      </c>
      <c r="J17" s="202">
        <v>0</v>
      </c>
      <c r="K17" s="202">
        <v>286.02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34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145</v>
      </c>
      <c r="J18" s="202">
        <v>0</v>
      </c>
      <c r="K18" s="202">
        <v>286.02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34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145</v>
      </c>
      <c r="J19" s="202">
        <v>0</v>
      </c>
      <c r="K19" s="202">
        <v>286.02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34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145</v>
      </c>
      <c r="J20" s="202">
        <v>0</v>
      </c>
      <c r="K20" s="202">
        <v>286.02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34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145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34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145</v>
      </c>
      <c r="J22" s="202">
        <v>0</v>
      </c>
      <c r="K22" s="202">
        <v>286.02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34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145</v>
      </c>
      <c r="J23" s="202">
        <v>0</v>
      </c>
      <c r="K23" s="202">
        <v>286.02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34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145</v>
      </c>
      <c r="J24" s="202">
        <v>0</v>
      </c>
      <c r="K24" s="202">
        <v>286.02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34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145</v>
      </c>
      <c r="J25" s="202">
        <v>0</v>
      </c>
      <c r="K25" s="202">
        <v>286.02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34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145</v>
      </c>
      <c r="J26" s="202">
        <v>0</v>
      </c>
      <c r="K26" s="202">
        <v>286.02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34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145</v>
      </c>
      <c r="J27" s="202">
        <v>0</v>
      </c>
      <c r="K27" s="202">
        <v>286.02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145</v>
      </c>
      <c r="J28" s="202">
        <v>0</v>
      </c>
      <c r="K28" s="202">
        <v>286.02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145</v>
      </c>
      <c r="J29" s="202">
        <v>0</v>
      </c>
      <c r="K29" s="202">
        <v>286.02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34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145</v>
      </c>
      <c r="J30" s="202">
        <v>0</v>
      </c>
      <c r="K30" s="202">
        <v>286.02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34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145</v>
      </c>
      <c r="J31" s="202">
        <v>0</v>
      </c>
      <c r="K31" s="202">
        <v>286.02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34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145</v>
      </c>
      <c r="J32" s="202">
        <v>0</v>
      </c>
      <c r="K32" s="202">
        <v>286.02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34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145</v>
      </c>
      <c r="J33" s="202">
        <v>0</v>
      </c>
      <c r="K33" s="202">
        <v>286.02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34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145</v>
      </c>
      <c r="J34" s="202">
        <v>0</v>
      </c>
      <c r="K34" s="202">
        <v>286.02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34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145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34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145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34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145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34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145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34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145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34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145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145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145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145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145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145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145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145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145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145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145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145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145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145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145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145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145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145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145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145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145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145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145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145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145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145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145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145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145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145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145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145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145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145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145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145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145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145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145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145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145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145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145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145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145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145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145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145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145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145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145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145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145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145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145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145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145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145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145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0.82399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3.48</v>
      </c>
      <c r="J99" s="156">
        <f t="shared" si="0"/>
        <v>0</v>
      </c>
      <c r="K99" s="156">
        <f t="shared" si="0"/>
        <v>6.6041550000000013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12.68</v>
      </c>
      <c r="E3" s="202">
        <v>0</v>
      </c>
      <c r="F3" s="202">
        <v>0</v>
      </c>
      <c r="G3" s="202">
        <v>0</v>
      </c>
      <c r="H3" s="202">
        <v>0</v>
      </c>
      <c r="I3" s="202">
        <v>27.92</v>
      </c>
      <c r="J3" s="202">
        <v>9.6300000000000008</v>
      </c>
      <c r="K3" s="202">
        <v>5.53</v>
      </c>
      <c r="L3" s="202">
        <v>4.37</v>
      </c>
      <c r="M3" s="202">
        <v>1.77</v>
      </c>
      <c r="N3" s="202">
        <v>1.79</v>
      </c>
      <c r="O3" s="202">
        <v>2.52</v>
      </c>
      <c r="P3" s="202">
        <v>0.9</v>
      </c>
      <c r="Q3" s="202">
        <v>0.33</v>
      </c>
      <c r="R3" s="202">
        <v>0.64</v>
      </c>
      <c r="S3" s="202">
        <v>0.4</v>
      </c>
      <c r="T3" s="202">
        <v>0</v>
      </c>
      <c r="U3" s="202">
        <v>2.14</v>
      </c>
      <c r="V3" s="202">
        <v>0.31</v>
      </c>
      <c r="W3" s="202">
        <v>0.67</v>
      </c>
      <c r="X3" s="202">
        <v>2.23</v>
      </c>
      <c r="Y3" s="202">
        <v>0</v>
      </c>
      <c r="Z3" s="202">
        <v>4.21</v>
      </c>
      <c r="AA3" s="202">
        <v>0</v>
      </c>
      <c r="AB3" s="202">
        <v>0</v>
      </c>
      <c r="AC3" s="202">
        <v>25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11.9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12.68</v>
      </c>
      <c r="E4" s="202">
        <v>0</v>
      </c>
      <c r="F4" s="202">
        <v>0</v>
      </c>
      <c r="G4" s="202">
        <v>0</v>
      </c>
      <c r="H4" s="202">
        <v>0</v>
      </c>
      <c r="I4" s="202">
        <v>27.92</v>
      </c>
      <c r="J4" s="202">
        <v>9.6300000000000008</v>
      </c>
      <c r="K4" s="202">
        <v>5.53</v>
      </c>
      <c r="L4" s="202">
        <v>4.37</v>
      </c>
      <c r="M4" s="202">
        <v>1.77</v>
      </c>
      <c r="N4" s="202">
        <v>1.79</v>
      </c>
      <c r="O4" s="202">
        <v>2.52</v>
      </c>
      <c r="P4" s="202">
        <v>0.9</v>
      </c>
      <c r="Q4" s="202">
        <v>0.33</v>
      </c>
      <c r="R4" s="202">
        <v>0.64</v>
      </c>
      <c r="S4" s="202">
        <v>0.4</v>
      </c>
      <c r="T4" s="202">
        <v>0</v>
      </c>
      <c r="U4" s="202">
        <v>2.14</v>
      </c>
      <c r="V4" s="202">
        <v>0.31</v>
      </c>
      <c r="W4" s="202">
        <v>0.67</v>
      </c>
      <c r="X4" s="202">
        <v>2.23</v>
      </c>
      <c r="Y4" s="202">
        <v>0</v>
      </c>
      <c r="Z4" s="202">
        <v>4.21</v>
      </c>
      <c r="AA4" s="202">
        <v>0</v>
      </c>
      <c r="AB4" s="202">
        <v>0</v>
      </c>
      <c r="AC4" s="202">
        <v>25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11.9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12.68</v>
      </c>
      <c r="E5" s="202">
        <v>0</v>
      </c>
      <c r="F5" s="202">
        <v>0</v>
      </c>
      <c r="G5" s="202">
        <v>0</v>
      </c>
      <c r="H5" s="202">
        <v>0</v>
      </c>
      <c r="I5" s="202">
        <v>27.92</v>
      </c>
      <c r="J5" s="202">
        <v>9.6300000000000008</v>
      </c>
      <c r="K5" s="202">
        <v>5.53</v>
      </c>
      <c r="L5" s="202">
        <v>4.37</v>
      </c>
      <c r="M5" s="202">
        <v>1.77</v>
      </c>
      <c r="N5" s="202">
        <v>1.79</v>
      </c>
      <c r="O5" s="202">
        <v>2.52</v>
      </c>
      <c r="P5" s="202">
        <v>0.9</v>
      </c>
      <c r="Q5" s="202">
        <v>0.33</v>
      </c>
      <c r="R5" s="202">
        <v>0.64</v>
      </c>
      <c r="S5" s="202">
        <v>0.4</v>
      </c>
      <c r="T5" s="202">
        <v>0</v>
      </c>
      <c r="U5" s="202">
        <v>2.14</v>
      </c>
      <c r="V5" s="202">
        <v>0.31</v>
      </c>
      <c r="W5" s="202">
        <v>0.67</v>
      </c>
      <c r="X5" s="202">
        <v>2.23</v>
      </c>
      <c r="Y5" s="202">
        <v>0</v>
      </c>
      <c r="Z5" s="202">
        <v>4.21</v>
      </c>
      <c r="AA5" s="202">
        <v>0</v>
      </c>
      <c r="AB5" s="202">
        <v>0</v>
      </c>
      <c r="AC5" s="202">
        <v>25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11.9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12.68</v>
      </c>
      <c r="E6" s="202">
        <v>0</v>
      </c>
      <c r="F6" s="202">
        <v>0</v>
      </c>
      <c r="G6" s="202">
        <v>0</v>
      </c>
      <c r="H6" s="202">
        <v>0</v>
      </c>
      <c r="I6" s="202">
        <v>27.92</v>
      </c>
      <c r="J6" s="202">
        <v>9.6300000000000008</v>
      </c>
      <c r="K6" s="202">
        <v>5.53</v>
      </c>
      <c r="L6" s="202">
        <v>4.37</v>
      </c>
      <c r="M6" s="202">
        <v>1.77</v>
      </c>
      <c r="N6" s="202">
        <v>1.79</v>
      </c>
      <c r="O6" s="202">
        <v>2.52</v>
      </c>
      <c r="P6" s="202">
        <v>0.9</v>
      </c>
      <c r="Q6" s="202">
        <v>0.33</v>
      </c>
      <c r="R6" s="202">
        <v>0.64</v>
      </c>
      <c r="S6" s="202">
        <v>0.4</v>
      </c>
      <c r="T6" s="202">
        <v>0</v>
      </c>
      <c r="U6" s="202">
        <v>2.14</v>
      </c>
      <c r="V6" s="202">
        <v>0.31</v>
      </c>
      <c r="W6" s="202">
        <v>0.67</v>
      </c>
      <c r="X6" s="202">
        <v>2.23</v>
      </c>
      <c r="Y6" s="202">
        <v>0</v>
      </c>
      <c r="Z6" s="202">
        <v>4.21</v>
      </c>
      <c r="AA6" s="202">
        <v>0</v>
      </c>
      <c r="AB6" s="202">
        <v>0</v>
      </c>
      <c r="AC6" s="202">
        <v>25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11.9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12.68</v>
      </c>
      <c r="E7" s="202">
        <v>0</v>
      </c>
      <c r="F7" s="202">
        <v>0</v>
      </c>
      <c r="G7" s="202">
        <v>0</v>
      </c>
      <c r="H7" s="202">
        <v>0</v>
      </c>
      <c r="I7" s="202">
        <v>28.88</v>
      </c>
      <c r="J7" s="202">
        <v>8.67</v>
      </c>
      <c r="K7" s="202">
        <v>5.53</v>
      </c>
      <c r="L7" s="202">
        <v>4.37</v>
      </c>
      <c r="M7" s="202">
        <v>3.15</v>
      </c>
      <c r="N7" s="202">
        <v>1.79</v>
      </c>
      <c r="O7" s="202">
        <v>2.52</v>
      </c>
      <c r="P7" s="202">
        <v>0.9</v>
      </c>
      <c r="Q7" s="202">
        <v>0.33</v>
      </c>
      <c r="R7" s="202">
        <v>0.64</v>
      </c>
      <c r="S7" s="202">
        <v>0.4</v>
      </c>
      <c r="T7" s="202">
        <v>0</v>
      </c>
      <c r="U7" s="202">
        <v>2.14</v>
      </c>
      <c r="V7" s="202">
        <v>0.31</v>
      </c>
      <c r="W7" s="202">
        <v>0.67</v>
      </c>
      <c r="X7" s="202">
        <v>2.23</v>
      </c>
      <c r="Y7" s="202">
        <v>0</v>
      </c>
      <c r="Z7" s="202">
        <v>4.21</v>
      </c>
      <c r="AA7" s="202">
        <v>0</v>
      </c>
      <c r="AB7" s="202">
        <v>0</v>
      </c>
      <c r="AC7" s="202">
        <v>25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11.9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12.68</v>
      </c>
      <c r="E8" s="202">
        <v>0</v>
      </c>
      <c r="F8" s="202">
        <v>0</v>
      </c>
      <c r="G8" s="202">
        <v>0</v>
      </c>
      <c r="H8" s="202">
        <v>0</v>
      </c>
      <c r="I8" s="202">
        <v>28.88</v>
      </c>
      <c r="J8" s="202">
        <v>8.67</v>
      </c>
      <c r="K8" s="202">
        <v>5.53</v>
      </c>
      <c r="L8" s="202">
        <v>4.37</v>
      </c>
      <c r="M8" s="202">
        <v>3.15</v>
      </c>
      <c r="N8" s="202">
        <v>1.79</v>
      </c>
      <c r="O8" s="202">
        <v>2.52</v>
      </c>
      <c r="P8" s="202">
        <v>0.9</v>
      </c>
      <c r="Q8" s="202">
        <v>0.33</v>
      </c>
      <c r="R8" s="202">
        <v>0.64</v>
      </c>
      <c r="S8" s="202">
        <v>0.4</v>
      </c>
      <c r="T8" s="202">
        <v>0</v>
      </c>
      <c r="U8" s="202">
        <v>2.14</v>
      </c>
      <c r="V8" s="202">
        <v>0.31</v>
      </c>
      <c r="W8" s="202">
        <v>0.67</v>
      </c>
      <c r="X8" s="202">
        <v>2.23</v>
      </c>
      <c r="Y8" s="202">
        <v>0</v>
      </c>
      <c r="Z8" s="202">
        <v>4.21</v>
      </c>
      <c r="AA8" s="202">
        <v>0</v>
      </c>
      <c r="AB8" s="202">
        <v>0</v>
      </c>
      <c r="AC8" s="202">
        <v>25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11.9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12.68</v>
      </c>
      <c r="E9" s="202">
        <v>0</v>
      </c>
      <c r="F9" s="202">
        <v>0</v>
      </c>
      <c r="G9" s="202">
        <v>0</v>
      </c>
      <c r="H9" s="202">
        <v>0</v>
      </c>
      <c r="I9" s="202">
        <v>28.88</v>
      </c>
      <c r="J9" s="202">
        <v>6.74</v>
      </c>
      <c r="K9" s="202">
        <v>5.53</v>
      </c>
      <c r="L9" s="202">
        <v>4.37</v>
      </c>
      <c r="M9" s="202">
        <v>1.77</v>
      </c>
      <c r="N9" s="202">
        <v>1.79</v>
      </c>
      <c r="O9" s="202">
        <v>2.52</v>
      </c>
      <c r="P9" s="202">
        <v>0.9</v>
      </c>
      <c r="Q9" s="202">
        <v>0.33</v>
      </c>
      <c r="R9" s="202">
        <v>0.64</v>
      </c>
      <c r="S9" s="202">
        <v>0.4</v>
      </c>
      <c r="T9" s="202">
        <v>0</v>
      </c>
      <c r="U9" s="202">
        <v>2.14</v>
      </c>
      <c r="V9" s="202">
        <v>0.31</v>
      </c>
      <c r="W9" s="202">
        <v>0.67</v>
      </c>
      <c r="X9" s="202">
        <v>2.23</v>
      </c>
      <c r="Y9" s="202">
        <v>0</v>
      </c>
      <c r="Z9" s="202">
        <v>4.21</v>
      </c>
      <c r="AA9" s="202">
        <v>0</v>
      </c>
      <c r="AB9" s="202">
        <v>0</v>
      </c>
      <c r="AC9" s="202">
        <v>25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11.9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12.68</v>
      </c>
      <c r="E10" s="202">
        <v>0</v>
      </c>
      <c r="F10" s="202">
        <v>0</v>
      </c>
      <c r="G10" s="202">
        <v>0</v>
      </c>
      <c r="H10" s="202">
        <v>0</v>
      </c>
      <c r="I10" s="202">
        <v>28.88</v>
      </c>
      <c r="J10" s="202">
        <v>6.74</v>
      </c>
      <c r="K10" s="202">
        <v>5.53</v>
      </c>
      <c r="L10" s="202">
        <v>4.37</v>
      </c>
      <c r="M10" s="202">
        <v>1.77</v>
      </c>
      <c r="N10" s="202">
        <v>1.79</v>
      </c>
      <c r="O10" s="202">
        <v>2.52</v>
      </c>
      <c r="P10" s="202">
        <v>0.9</v>
      </c>
      <c r="Q10" s="202">
        <v>0.33</v>
      </c>
      <c r="R10" s="202">
        <v>0.64</v>
      </c>
      <c r="S10" s="202">
        <v>0.4</v>
      </c>
      <c r="T10" s="202">
        <v>0</v>
      </c>
      <c r="U10" s="202">
        <v>2.14</v>
      </c>
      <c r="V10" s="202">
        <v>0.31</v>
      </c>
      <c r="W10" s="202">
        <v>0.67</v>
      </c>
      <c r="X10" s="202">
        <v>2.23</v>
      </c>
      <c r="Y10" s="202">
        <v>0</v>
      </c>
      <c r="Z10" s="202">
        <v>4.21</v>
      </c>
      <c r="AA10" s="202">
        <v>0</v>
      </c>
      <c r="AB10" s="202">
        <v>0</v>
      </c>
      <c r="AC10" s="202">
        <v>25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11.9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12.68</v>
      </c>
      <c r="E11" s="202">
        <v>0</v>
      </c>
      <c r="F11" s="202">
        <v>0</v>
      </c>
      <c r="G11" s="202">
        <v>0</v>
      </c>
      <c r="H11" s="202">
        <v>0</v>
      </c>
      <c r="I11" s="202">
        <v>28.88</v>
      </c>
      <c r="J11" s="202">
        <v>6.74</v>
      </c>
      <c r="K11" s="202">
        <v>5.53</v>
      </c>
      <c r="L11" s="202">
        <v>4.37</v>
      </c>
      <c r="M11" s="202">
        <v>1.77</v>
      </c>
      <c r="N11" s="202">
        <v>1.79</v>
      </c>
      <c r="O11" s="202">
        <v>2.52</v>
      </c>
      <c r="P11" s="202">
        <v>0.9</v>
      </c>
      <c r="Q11" s="202">
        <v>0.33</v>
      </c>
      <c r="R11" s="202">
        <v>0.64</v>
      </c>
      <c r="S11" s="202">
        <v>0.4</v>
      </c>
      <c r="T11" s="202">
        <v>0</v>
      </c>
      <c r="U11" s="202">
        <v>2.14</v>
      </c>
      <c r="V11" s="202">
        <v>0.31</v>
      </c>
      <c r="W11" s="202">
        <v>0.67</v>
      </c>
      <c r="X11" s="202">
        <v>2.23</v>
      </c>
      <c r="Y11" s="202">
        <v>0</v>
      </c>
      <c r="Z11" s="202">
        <v>4.21</v>
      </c>
      <c r="AA11" s="202">
        <v>0</v>
      </c>
      <c r="AB11" s="202">
        <v>0</v>
      </c>
      <c r="AC11" s="202">
        <v>25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11.9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12.68</v>
      </c>
      <c r="E12" s="202">
        <v>0</v>
      </c>
      <c r="F12" s="202">
        <v>0</v>
      </c>
      <c r="G12" s="202">
        <v>0</v>
      </c>
      <c r="H12" s="202">
        <v>0</v>
      </c>
      <c r="I12" s="202">
        <v>28.88</v>
      </c>
      <c r="J12" s="202">
        <v>6.74</v>
      </c>
      <c r="K12" s="202">
        <v>5.53</v>
      </c>
      <c r="L12" s="202">
        <v>4.37</v>
      </c>
      <c r="M12" s="202">
        <v>1.77</v>
      </c>
      <c r="N12" s="202">
        <v>1.79</v>
      </c>
      <c r="O12" s="202">
        <v>2.52</v>
      </c>
      <c r="P12" s="202">
        <v>0.9</v>
      </c>
      <c r="Q12" s="202">
        <v>0.33</v>
      </c>
      <c r="R12" s="202">
        <v>0.64</v>
      </c>
      <c r="S12" s="202">
        <v>0.4</v>
      </c>
      <c r="T12" s="202">
        <v>0</v>
      </c>
      <c r="U12" s="202">
        <v>2.14</v>
      </c>
      <c r="V12" s="202">
        <v>0.31</v>
      </c>
      <c r="W12" s="202">
        <v>0.67</v>
      </c>
      <c r="X12" s="202">
        <v>2.23</v>
      </c>
      <c r="Y12" s="202">
        <v>0</v>
      </c>
      <c r="Z12" s="202">
        <v>4.21</v>
      </c>
      <c r="AA12" s="202">
        <v>0</v>
      </c>
      <c r="AB12" s="202">
        <v>0</v>
      </c>
      <c r="AC12" s="202">
        <v>25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11.9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12.68</v>
      </c>
      <c r="E13" s="202">
        <v>0</v>
      </c>
      <c r="F13" s="202">
        <v>0</v>
      </c>
      <c r="G13" s="202">
        <v>0</v>
      </c>
      <c r="H13" s="202">
        <v>0</v>
      </c>
      <c r="I13" s="202">
        <v>28.88</v>
      </c>
      <c r="J13" s="202">
        <v>7.22</v>
      </c>
      <c r="K13" s="202">
        <v>5.53</v>
      </c>
      <c r="L13" s="202">
        <v>4.37</v>
      </c>
      <c r="M13" s="202">
        <v>1.77</v>
      </c>
      <c r="N13" s="202">
        <v>1.79</v>
      </c>
      <c r="O13" s="202">
        <v>2.52</v>
      </c>
      <c r="P13" s="202">
        <v>0.9</v>
      </c>
      <c r="Q13" s="202">
        <v>0.33</v>
      </c>
      <c r="R13" s="202">
        <v>0.64</v>
      </c>
      <c r="S13" s="202">
        <v>0.4</v>
      </c>
      <c r="T13" s="202">
        <v>0</v>
      </c>
      <c r="U13" s="202">
        <v>2.14</v>
      </c>
      <c r="V13" s="202">
        <v>0.31</v>
      </c>
      <c r="W13" s="202">
        <v>0.67</v>
      </c>
      <c r="X13" s="202">
        <v>2.23</v>
      </c>
      <c r="Y13" s="202">
        <v>0</v>
      </c>
      <c r="Z13" s="202">
        <v>4.21</v>
      </c>
      <c r="AA13" s="202">
        <v>0</v>
      </c>
      <c r="AB13" s="202">
        <v>0</v>
      </c>
      <c r="AC13" s="202">
        <v>25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11.9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12.68</v>
      </c>
      <c r="E14" s="202">
        <v>0</v>
      </c>
      <c r="F14" s="202">
        <v>0</v>
      </c>
      <c r="G14" s="202">
        <v>0</v>
      </c>
      <c r="H14" s="202">
        <v>0</v>
      </c>
      <c r="I14" s="202">
        <v>28.88</v>
      </c>
      <c r="J14" s="202">
        <v>7.22</v>
      </c>
      <c r="K14" s="202">
        <v>5.53</v>
      </c>
      <c r="L14" s="202">
        <v>4.37</v>
      </c>
      <c r="M14" s="202">
        <v>1.77</v>
      </c>
      <c r="N14" s="202">
        <v>1.79</v>
      </c>
      <c r="O14" s="202">
        <v>2.52</v>
      </c>
      <c r="P14" s="202">
        <v>0.9</v>
      </c>
      <c r="Q14" s="202">
        <v>0.33</v>
      </c>
      <c r="R14" s="202">
        <v>0.64</v>
      </c>
      <c r="S14" s="202">
        <v>0.4</v>
      </c>
      <c r="T14" s="202">
        <v>0</v>
      </c>
      <c r="U14" s="202">
        <v>2.14</v>
      </c>
      <c r="V14" s="202">
        <v>0.31</v>
      </c>
      <c r="W14" s="202">
        <v>0.67</v>
      </c>
      <c r="X14" s="202">
        <v>2.23</v>
      </c>
      <c r="Y14" s="202">
        <v>0</v>
      </c>
      <c r="Z14" s="202">
        <v>4.21</v>
      </c>
      <c r="AA14" s="202">
        <v>0</v>
      </c>
      <c r="AB14" s="202">
        <v>0</v>
      </c>
      <c r="AC14" s="202">
        <v>25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11.9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12.68</v>
      </c>
      <c r="E15" s="202">
        <v>0</v>
      </c>
      <c r="F15" s="202">
        <v>0</v>
      </c>
      <c r="G15" s="202">
        <v>0</v>
      </c>
      <c r="H15" s="202">
        <v>0</v>
      </c>
      <c r="I15" s="202">
        <v>28.88</v>
      </c>
      <c r="J15" s="202">
        <v>7.22</v>
      </c>
      <c r="K15" s="202">
        <v>5.53</v>
      </c>
      <c r="L15" s="202">
        <v>4.37</v>
      </c>
      <c r="M15" s="202">
        <v>1.77</v>
      </c>
      <c r="N15" s="202">
        <v>1.79</v>
      </c>
      <c r="O15" s="202">
        <v>2.52</v>
      </c>
      <c r="P15" s="202">
        <v>0.9</v>
      </c>
      <c r="Q15" s="202">
        <v>0.33</v>
      </c>
      <c r="R15" s="202">
        <v>0.64</v>
      </c>
      <c r="S15" s="202">
        <v>0.4</v>
      </c>
      <c r="T15" s="202">
        <v>0</v>
      </c>
      <c r="U15" s="202">
        <v>2.14</v>
      </c>
      <c r="V15" s="202">
        <v>0.31</v>
      </c>
      <c r="W15" s="202">
        <v>0.67</v>
      </c>
      <c r="X15" s="202">
        <v>2.23</v>
      </c>
      <c r="Y15" s="202">
        <v>0</v>
      </c>
      <c r="Z15" s="202">
        <v>4.21</v>
      </c>
      <c r="AA15" s="202">
        <v>0</v>
      </c>
      <c r="AB15" s="202">
        <v>0</v>
      </c>
      <c r="AC15" s="202">
        <v>25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11.9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12.68</v>
      </c>
      <c r="E16" s="202">
        <v>0</v>
      </c>
      <c r="F16" s="202">
        <v>0</v>
      </c>
      <c r="G16" s="202">
        <v>0</v>
      </c>
      <c r="H16" s="202">
        <v>0</v>
      </c>
      <c r="I16" s="202">
        <v>28.88</v>
      </c>
      <c r="J16" s="202">
        <v>7.22</v>
      </c>
      <c r="K16" s="202">
        <v>5.53</v>
      </c>
      <c r="L16" s="202">
        <v>4.37</v>
      </c>
      <c r="M16" s="202">
        <v>1.77</v>
      </c>
      <c r="N16" s="202">
        <v>1.79</v>
      </c>
      <c r="O16" s="202">
        <v>2.52</v>
      </c>
      <c r="P16" s="202">
        <v>0.9</v>
      </c>
      <c r="Q16" s="202">
        <v>0.33</v>
      </c>
      <c r="R16" s="202">
        <v>0.64</v>
      </c>
      <c r="S16" s="202">
        <v>0.4</v>
      </c>
      <c r="T16" s="202">
        <v>0</v>
      </c>
      <c r="U16" s="202">
        <v>2.14</v>
      </c>
      <c r="V16" s="202">
        <v>0.31</v>
      </c>
      <c r="W16" s="202">
        <v>0.67</v>
      </c>
      <c r="X16" s="202">
        <v>2.23</v>
      </c>
      <c r="Y16" s="202">
        <v>0</v>
      </c>
      <c r="Z16" s="202">
        <v>4.21</v>
      </c>
      <c r="AA16" s="202">
        <v>0</v>
      </c>
      <c r="AB16" s="202">
        <v>0</v>
      </c>
      <c r="AC16" s="202">
        <v>25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11.9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12.68</v>
      </c>
      <c r="E17" s="202">
        <v>0</v>
      </c>
      <c r="F17" s="202">
        <v>0</v>
      </c>
      <c r="G17" s="202">
        <v>0</v>
      </c>
      <c r="H17" s="202">
        <v>0</v>
      </c>
      <c r="I17" s="202">
        <v>28.88</v>
      </c>
      <c r="J17" s="202">
        <v>7.22</v>
      </c>
      <c r="K17" s="202">
        <v>5.53</v>
      </c>
      <c r="L17" s="202">
        <v>4.37</v>
      </c>
      <c r="M17" s="202">
        <v>1.77</v>
      </c>
      <c r="N17" s="202">
        <v>1.79</v>
      </c>
      <c r="O17" s="202">
        <v>2.52</v>
      </c>
      <c r="P17" s="202">
        <v>0.9</v>
      </c>
      <c r="Q17" s="202">
        <v>0.33</v>
      </c>
      <c r="R17" s="202">
        <v>0.64</v>
      </c>
      <c r="S17" s="202">
        <v>0.4</v>
      </c>
      <c r="T17" s="202">
        <v>0</v>
      </c>
      <c r="U17" s="202">
        <v>2.14</v>
      </c>
      <c r="V17" s="202">
        <v>0.31</v>
      </c>
      <c r="W17" s="202">
        <v>0.67</v>
      </c>
      <c r="X17" s="202">
        <v>2.23</v>
      </c>
      <c r="Y17" s="202">
        <v>0</v>
      </c>
      <c r="Z17" s="202">
        <v>4.21</v>
      </c>
      <c r="AA17" s="202">
        <v>0</v>
      </c>
      <c r="AB17" s="202">
        <v>0</v>
      </c>
      <c r="AC17" s="202">
        <v>25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11.9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12.68</v>
      </c>
      <c r="E18" s="202">
        <v>0</v>
      </c>
      <c r="F18" s="202">
        <v>0</v>
      </c>
      <c r="G18" s="202">
        <v>0</v>
      </c>
      <c r="H18" s="202">
        <v>0</v>
      </c>
      <c r="I18" s="202">
        <v>28.88</v>
      </c>
      <c r="J18" s="202">
        <v>7.22</v>
      </c>
      <c r="K18" s="202">
        <v>5.53</v>
      </c>
      <c r="L18" s="202">
        <v>4.37</v>
      </c>
      <c r="M18" s="202">
        <v>1.77</v>
      </c>
      <c r="N18" s="202">
        <v>1.79</v>
      </c>
      <c r="O18" s="202">
        <v>2.52</v>
      </c>
      <c r="P18" s="202">
        <v>0.9</v>
      </c>
      <c r="Q18" s="202">
        <v>0.33</v>
      </c>
      <c r="R18" s="202">
        <v>0.64</v>
      </c>
      <c r="S18" s="202">
        <v>0.4</v>
      </c>
      <c r="T18" s="202">
        <v>0</v>
      </c>
      <c r="U18" s="202">
        <v>2.14</v>
      </c>
      <c r="V18" s="202">
        <v>0.31</v>
      </c>
      <c r="W18" s="202">
        <v>0.67</v>
      </c>
      <c r="X18" s="202">
        <v>2.23</v>
      </c>
      <c r="Y18" s="202">
        <v>0</v>
      </c>
      <c r="Z18" s="202">
        <v>4.21</v>
      </c>
      <c r="AA18" s="202">
        <v>0</v>
      </c>
      <c r="AB18" s="202">
        <v>0</v>
      </c>
      <c r="AC18" s="202">
        <v>25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11.9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12.68</v>
      </c>
      <c r="E19" s="202">
        <v>0</v>
      </c>
      <c r="F19" s="202">
        <v>0</v>
      </c>
      <c r="G19" s="202">
        <v>0</v>
      </c>
      <c r="H19" s="202">
        <v>0</v>
      </c>
      <c r="I19" s="202">
        <v>28.88</v>
      </c>
      <c r="J19" s="202">
        <v>7.22</v>
      </c>
      <c r="K19" s="202">
        <v>5.53</v>
      </c>
      <c r="L19" s="202">
        <v>4.37</v>
      </c>
      <c r="M19" s="202">
        <v>1.77</v>
      </c>
      <c r="N19" s="202">
        <v>1.79</v>
      </c>
      <c r="O19" s="202">
        <v>2.52</v>
      </c>
      <c r="P19" s="202">
        <v>0.9</v>
      </c>
      <c r="Q19" s="202">
        <v>0.33</v>
      </c>
      <c r="R19" s="202">
        <v>0.64</v>
      </c>
      <c r="S19" s="202">
        <v>0.4</v>
      </c>
      <c r="T19" s="202">
        <v>0</v>
      </c>
      <c r="U19" s="202">
        <v>2.14</v>
      </c>
      <c r="V19" s="202">
        <v>0.31</v>
      </c>
      <c r="W19" s="202">
        <v>0.67</v>
      </c>
      <c r="X19" s="202">
        <v>2.23</v>
      </c>
      <c r="Y19" s="202">
        <v>0</v>
      </c>
      <c r="Z19" s="202">
        <v>4.21</v>
      </c>
      <c r="AA19" s="202">
        <v>0</v>
      </c>
      <c r="AB19" s="202">
        <v>0</v>
      </c>
      <c r="AC19" s="202">
        <v>25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11.9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12.68</v>
      </c>
      <c r="E20" s="202">
        <v>0</v>
      </c>
      <c r="F20" s="202">
        <v>0</v>
      </c>
      <c r="G20" s="202">
        <v>0</v>
      </c>
      <c r="H20" s="202">
        <v>0</v>
      </c>
      <c r="I20" s="202">
        <v>28.88</v>
      </c>
      <c r="J20" s="202">
        <v>7.22</v>
      </c>
      <c r="K20" s="202">
        <v>5.53</v>
      </c>
      <c r="L20" s="202">
        <v>4.37</v>
      </c>
      <c r="M20" s="202">
        <v>1.77</v>
      </c>
      <c r="N20" s="202">
        <v>1.79</v>
      </c>
      <c r="O20" s="202">
        <v>2.52</v>
      </c>
      <c r="P20" s="202">
        <v>0.9</v>
      </c>
      <c r="Q20" s="202">
        <v>0.33</v>
      </c>
      <c r="R20" s="202">
        <v>0.64</v>
      </c>
      <c r="S20" s="202">
        <v>0.4</v>
      </c>
      <c r="T20" s="202">
        <v>0</v>
      </c>
      <c r="U20" s="202">
        <v>2.14</v>
      </c>
      <c r="V20" s="202">
        <v>0.31</v>
      </c>
      <c r="W20" s="202">
        <v>0.67</v>
      </c>
      <c r="X20" s="202">
        <v>2.23</v>
      </c>
      <c r="Y20" s="202">
        <v>0</v>
      </c>
      <c r="Z20" s="202">
        <v>4.21</v>
      </c>
      <c r="AA20" s="202">
        <v>0</v>
      </c>
      <c r="AB20" s="202">
        <v>0</v>
      </c>
      <c r="AC20" s="202">
        <v>25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11.9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12.68</v>
      </c>
      <c r="E21" s="202">
        <v>0</v>
      </c>
      <c r="F21" s="202">
        <v>0</v>
      </c>
      <c r="G21" s="202">
        <v>0</v>
      </c>
      <c r="H21" s="202">
        <v>0</v>
      </c>
      <c r="I21" s="202">
        <v>28.88</v>
      </c>
      <c r="J21" s="202">
        <v>8.18</v>
      </c>
      <c r="K21" s="202">
        <v>5.54</v>
      </c>
      <c r="L21" s="202">
        <v>4.37</v>
      </c>
      <c r="M21" s="202">
        <v>1.77</v>
      </c>
      <c r="N21" s="202">
        <v>1.79</v>
      </c>
      <c r="O21" s="202">
        <v>2.52</v>
      </c>
      <c r="P21" s="202">
        <v>0.9</v>
      </c>
      <c r="Q21" s="202">
        <v>0.33</v>
      </c>
      <c r="R21" s="202">
        <v>0.64</v>
      </c>
      <c r="S21" s="202">
        <v>0.4</v>
      </c>
      <c r="T21" s="202">
        <v>0</v>
      </c>
      <c r="U21" s="202">
        <v>2.14</v>
      </c>
      <c r="V21" s="202">
        <v>0.31</v>
      </c>
      <c r="W21" s="202">
        <v>0.67</v>
      </c>
      <c r="X21" s="202">
        <v>2.23</v>
      </c>
      <c r="Y21" s="202">
        <v>0</v>
      </c>
      <c r="Z21" s="202">
        <v>4.21</v>
      </c>
      <c r="AA21" s="202">
        <v>0</v>
      </c>
      <c r="AB21" s="202">
        <v>0</v>
      </c>
      <c r="AC21" s="202">
        <v>25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11.9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12.68</v>
      </c>
      <c r="E22" s="202">
        <v>0</v>
      </c>
      <c r="F22" s="202">
        <v>0</v>
      </c>
      <c r="G22" s="202">
        <v>0</v>
      </c>
      <c r="H22" s="202">
        <v>0</v>
      </c>
      <c r="I22" s="202">
        <v>28.88</v>
      </c>
      <c r="J22" s="202">
        <v>8.18</v>
      </c>
      <c r="K22" s="202">
        <v>5.53</v>
      </c>
      <c r="L22" s="202">
        <v>4.37</v>
      </c>
      <c r="M22" s="202">
        <v>1.77</v>
      </c>
      <c r="N22" s="202">
        <v>1.79</v>
      </c>
      <c r="O22" s="202">
        <v>2.52</v>
      </c>
      <c r="P22" s="202">
        <v>0.9</v>
      </c>
      <c r="Q22" s="202">
        <v>0.33</v>
      </c>
      <c r="R22" s="202">
        <v>0.64</v>
      </c>
      <c r="S22" s="202">
        <v>0.4</v>
      </c>
      <c r="T22" s="202">
        <v>0</v>
      </c>
      <c r="U22" s="202">
        <v>2.14</v>
      </c>
      <c r="V22" s="202">
        <v>0.31</v>
      </c>
      <c r="W22" s="202">
        <v>0.67</v>
      </c>
      <c r="X22" s="202">
        <v>2.23</v>
      </c>
      <c r="Y22" s="202">
        <v>0</v>
      </c>
      <c r="Z22" s="202">
        <v>4.21</v>
      </c>
      <c r="AA22" s="202">
        <v>0</v>
      </c>
      <c r="AB22" s="202">
        <v>0</v>
      </c>
      <c r="AC22" s="202">
        <v>25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11.9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12.68</v>
      </c>
      <c r="E23" s="202">
        <v>0</v>
      </c>
      <c r="F23" s="202">
        <v>0</v>
      </c>
      <c r="G23" s="202">
        <v>0</v>
      </c>
      <c r="H23" s="202">
        <v>0</v>
      </c>
      <c r="I23" s="202">
        <v>28.88</v>
      </c>
      <c r="J23" s="202">
        <v>8.18</v>
      </c>
      <c r="K23" s="202">
        <v>5.53</v>
      </c>
      <c r="L23" s="202">
        <v>4.37</v>
      </c>
      <c r="M23" s="202">
        <v>1.77</v>
      </c>
      <c r="N23" s="202">
        <v>1.79</v>
      </c>
      <c r="O23" s="202">
        <v>2.52</v>
      </c>
      <c r="P23" s="202">
        <v>0.9</v>
      </c>
      <c r="Q23" s="202">
        <v>0.33</v>
      </c>
      <c r="R23" s="202">
        <v>0.64</v>
      </c>
      <c r="S23" s="202">
        <v>0.4</v>
      </c>
      <c r="T23" s="202">
        <v>0</v>
      </c>
      <c r="U23" s="202">
        <v>2.14</v>
      </c>
      <c r="V23" s="202">
        <v>0.31</v>
      </c>
      <c r="W23" s="202">
        <v>0.67</v>
      </c>
      <c r="X23" s="202">
        <v>2.23</v>
      </c>
      <c r="Y23" s="202">
        <v>0</v>
      </c>
      <c r="Z23" s="202">
        <v>4.21</v>
      </c>
      <c r="AA23" s="202">
        <v>0</v>
      </c>
      <c r="AB23" s="202">
        <v>0</v>
      </c>
      <c r="AC23" s="202">
        <v>25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11.9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12.68</v>
      </c>
      <c r="E24" s="202">
        <v>0</v>
      </c>
      <c r="F24" s="202">
        <v>0</v>
      </c>
      <c r="G24" s="202">
        <v>0</v>
      </c>
      <c r="H24" s="202">
        <v>0</v>
      </c>
      <c r="I24" s="202">
        <v>28.88</v>
      </c>
      <c r="J24" s="202">
        <v>8.18</v>
      </c>
      <c r="K24" s="202">
        <v>5.53</v>
      </c>
      <c r="L24" s="202">
        <v>4.37</v>
      </c>
      <c r="M24" s="202">
        <v>1.77</v>
      </c>
      <c r="N24" s="202">
        <v>1.79</v>
      </c>
      <c r="O24" s="202">
        <v>2.52</v>
      </c>
      <c r="P24" s="202">
        <v>0.9</v>
      </c>
      <c r="Q24" s="202">
        <v>0.33</v>
      </c>
      <c r="R24" s="202">
        <v>0.64</v>
      </c>
      <c r="S24" s="202">
        <v>0.4</v>
      </c>
      <c r="T24" s="202">
        <v>0</v>
      </c>
      <c r="U24" s="202">
        <v>2.14</v>
      </c>
      <c r="V24" s="202">
        <v>0.31</v>
      </c>
      <c r="W24" s="202">
        <v>0.67</v>
      </c>
      <c r="X24" s="202">
        <v>2.23</v>
      </c>
      <c r="Y24" s="202">
        <v>0</v>
      </c>
      <c r="Z24" s="202">
        <v>4.21</v>
      </c>
      <c r="AA24" s="202">
        <v>0</v>
      </c>
      <c r="AB24" s="202">
        <v>0</v>
      </c>
      <c r="AC24" s="202">
        <v>25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11.9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12.68</v>
      </c>
      <c r="E25" s="202">
        <v>0</v>
      </c>
      <c r="F25" s="202">
        <v>0</v>
      </c>
      <c r="G25" s="202">
        <v>0</v>
      </c>
      <c r="H25" s="202">
        <v>0</v>
      </c>
      <c r="I25" s="202">
        <v>28.88</v>
      </c>
      <c r="J25" s="202">
        <v>8.18</v>
      </c>
      <c r="K25" s="202">
        <v>5.53</v>
      </c>
      <c r="L25" s="202">
        <v>4.37</v>
      </c>
      <c r="M25" s="202">
        <v>1.77</v>
      </c>
      <c r="N25" s="202">
        <v>1.79</v>
      </c>
      <c r="O25" s="202">
        <v>2.52</v>
      </c>
      <c r="P25" s="202">
        <v>0.9</v>
      </c>
      <c r="Q25" s="202">
        <v>0.33</v>
      </c>
      <c r="R25" s="202">
        <v>0.64</v>
      </c>
      <c r="S25" s="202">
        <v>0.4</v>
      </c>
      <c r="T25" s="202">
        <v>0</v>
      </c>
      <c r="U25" s="202">
        <v>2.14</v>
      </c>
      <c r="V25" s="202">
        <v>0.31</v>
      </c>
      <c r="W25" s="202">
        <v>0.67</v>
      </c>
      <c r="X25" s="202">
        <v>2.23</v>
      </c>
      <c r="Y25" s="202">
        <v>0</v>
      </c>
      <c r="Z25" s="202">
        <v>4.21</v>
      </c>
      <c r="AA25" s="202">
        <v>0</v>
      </c>
      <c r="AB25" s="202">
        <v>0</v>
      </c>
      <c r="AC25" s="202">
        <v>25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11.9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12.68</v>
      </c>
      <c r="E26" s="202">
        <v>0</v>
      </c>
      <c r="F26" s="202">
        <v>0</v>
      </c>
      <c r="G26" s="202">
        <v>0</v>
      </c>
      <c r="H26" s="202">
        <v>0</v>
      </c>
      <c r="I26" s="202">
        <v>28.88</v>
      </c>
      <c r="J26" s="202">
        <v>8.18</v>
      </c>
      <c r="K26" s="202">
        <v>5.53</v>
      </c>
      <c r="L26" s="202">
        <v>4.37</v>
      </c>
      <c r="M26" s="202">
        <v>1.77</v>
      </c>
      <c r="N26" s="202">
        <v>1.79</v>
      </c>
      <c r="O26" s="202">
        <v>2.52</v>
      </c>
      <c r="P26" s="202">
        <v>0.9</v>
      </c>
      <c r="Q26" s="202">
        <v>0.33</v>
      </c>
      <c r="R26" s="202">
        <v>0.64</v>
      </c>
      <c r="S26" s="202">
        <v>0.4</v>
      </c>
      <c r="T26" s="202">
        <v>0</v>
      </c>
      <c r="U26" s="202">
        <v>2.14</v>
      </c>
      <c r="V26" s="202">
        <v>0.31</v>
      </c>
      <c r="W26" s="202">
        <v>0.67</v>
      </c>
      <c r="X26" s="202">
        <v>2.23</v>
      </c>
      <c r="Y26" s="202">
        <v>0</v>
      </c>
      <c r="Z26" s="202">
        <v>4.21</v>
      </c>
      <c r="AA26" s="202">
        <v>0</v>
      </c>
      <c r="AB26" s="202">
        <v>0</v>
      </c>
      <c r="AC26" s="202">
        <v>25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11.9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12.68</v>
      </c>
      <c r="E27" s="202">
        <v>0</v>
      </c>
      <c r="F27" s="202">
        <v>0</v>
      </c>
      <c r="G27" s="202">
        <v>0</v>
      </c>
      <c r="H27" s="202">
        <v>0</v>
      </c>
      <c r="I27" s="202">
        <v>32.25</v>
      </c>
      <c r="J27" s="202">
        <v>5.3</v>
      </c>
      <c r="K27" s="202">
        <v>5.53</v>
      </c>
      <c r="L27" s="202">
        <v>4.37</v>
      </c>
      <c r="M27" s="202">
        <v>1.77</v>
      </c>
      <c r="N27" s="202">
        <v>1.79</v>
      </c>
      <c r="O27" s="202">
        <v>2.52</v>
      </c>
      <c r="P27" s="202">
        <v>0.9</v>
      </c>
      <c r="Q27" s="202">
        <v>0.33</v>
      </c>
      <c r="R27" s="202">
        <v>0.64</v>
      </c>
      <c r="S27" s="202">
        <v>0.4</v>
      </c>
      <c r="T27" s="202">
        <v>0</v>
      </c>
      <c r="U27" s="202">
        <v>2.14</v>
      </c>
      <c r="V27" s="202">
        <v>0.31</v>
      </c>
      <c r="W27" s="202">
        <v>0.69</v>
      </c>
      <c r="X27" s="202">
        <v>2.23</v>
      </c>
      <c r="Y27" s="202">
        <v>0</v>
      </c>
      <c r="Z27" s="202">
        <v>4.21</v>
      </c>
      <c r="AA27" s="202">
        <v>0</v>
      </c>
      <c r="AB27" s="202">
        <v>0</v>
      </c>
      <c r="AC27" s="202">
        <v>25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11.9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12.68</v>
      </c>
      <c r="E28" s="202">
        <v>0</v>
      </c>
      <c r="F28" s="202">
        <v>0</v>
      </c>
      <c r="G28" s="202">
        <v>0</v>
      </c>
      <c r="H28" s="202">
        <v>0</v>
      </c>
      <c r="I28" s="202">
        <v>32.25</v>
      </c>
      <c r="J28" s="202">
        <v>5.3</v>
      </c>
      <c r="K28" s="202">
        <v>5.53</v>
      </c>
      <c r="L28" s="202">
        <v>4.37</v>
      </c>
      <c r="M28" s="202">
        <v>1.77</v>
      </c>
      <c r="N28" s="202">
        <v>1.79</v>
      </c>
      <c r="O28" s="202">
        <v>2.52</v>
      </c>
      <c r="P28" s="202">
        <v>0.9</v>
      </c>
      <c r="Q28" s="202">
        <v>0.33</v>
      </c>
      <c r="R28" s="202">
        <v>0.64</v>
      </c>
      <c r="S28" s="202">
        <v>0.4</v>
      </c>
      <c r="T28" s="202">
        <v>0</v>
      </c>
      <c r="U28" s="202">
        <v>2.14</v>
      </c>
      <c r="V28" s="202">
        <v>0.31</v>
      </c>
      <c r="W28" s="202">
        <v>0.69</v>
      </c>
      <c r="X28" s="202">
        <v>2.23</v>
      </c>
      <c r="Y28" s="202">
        <v>0</v>
      </c>
      <c r="Z28" s="202">
        <v>4.21</v>
      </c>
      <c r="AA28" s="202">
        <v>0</v>
      </c>
      <c r="AB28" s="202">
        <v>0</v>
      </c>
      <c r="AC28" s="202">
        <v>24.7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11.9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12.68</v>
      </c>
      <c r="E29" s="202">
        <v>0</v>
      </c>
      <c r="F29" s="202">
        <v>0</v>
      </c>
      <c r="G29" s="202">
        <v>0</v>
      </c>
      <c r="H29" s="202">
        <v>0</v>
      </c>
      <c r="I29" s="202">
        <v>31.29</v>
      </c>
      <c r="J29" s="202">
        <v>6.26</v>
      </c>
      <c r="K29" s="202">
        <v>5.53</v>
      </c>
      <c r="L29" s="202">
        <v>4.37</v>
      </c>
      <c r="M29" s="202">
        <v>1.77</v>
      </c>
      <c r="N29" s="202">
        <v>1.79</v>
      </c>
      <c r="O29" s="202">
        <v>2.52</v>
      </c>
      <c r="P29" s="202">
        <v>0.9</v>
      </c>
      <c r="Q29" s="202">
        <v>0.33</v>
      </c>
      <c r="R29" s="202">
        <v>0.64</v>
      </c>
      <c r="S29" s="202">
        <v>0.4</v>
      </c>
      <c r="T29" s="202">
        <v>0</v>
      </c>
      <c r="U29" s="202">
        <v>2.14</v>
      </c>
      <c r="V29" s="202">
        <v>0.31</v>
      </c>
      <c r="W29" s="202">
        <v>0.69</v>
      </c>
      <c r="X29" s="202">
        <v>2.23</v>
      </c>
      <c r="Y29" s="202">
        <v>0</v>
      </c>
      <c r="Z29" s="202">
        <v>4.21</v>
      </c>
      <c r="AA29" s="202">
        <v>0</v>
      </c>
      <c r="AB29" s="202">
        <v>0</v>
      </c>
      <c r="AC29" s="202">
        <v>24.7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11.9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12.68</v>
      </c>
      <c r="E30" s="202">
        <v>0</v>
      </c>
      <c r="F30" s="202">
        <v>0</v>
      </c>
      <c r="G30" s="202">
        <v>0</v>
      </c>
      <c r="H30" s="202">
        <v>0</v>
      </c>
      <c r="I30" s="202">
        <v>31.29</v>
      </c>
      <c r="J30" s="202">
        <v>6.26</v>
      </c>
      <c r="K30" s="202">
        <v>5.53</v>
      </c>
      <c r="L30" s="202">
        <v>4.37</v>
      </c>
      <c r="M30" s="202">
        <v>1.77</v>
      </c>
      <c r="N30" s="202">
        <v>1.79</v>
      </c>
      <c r="O30" s="202">
        <v>2.52</v>
      </c>
      <c r="P30" s="202">
        <v>0.9</v>
      </c>
      <c r="Q30" s="202">
        <v>0.33</v>
      </c>
      <c r="R30" s="202">
        <v>0.64</v>
      </c>
      <c r="S30" s="202">
        <v>0.4</v>
      </c>
      <c r="T30" s="202">
        <v>0</v>
      </c>
      <c r="U30" s="202">
        <v>2.14</v>
      </c>
      <c r="V30" s="202">
        <v>0.31</v>
      </c>
      <c r="W30" s="202">
        <v>0.69</v>
      </c>
      <c r="X30" s="202">
        <v>2.23</v>
      </c>
      <c r="Y30" s="202">
        <v>0</v>
      </c>
      <c r="Z30" s="202">
        <v>4.21</v>
      </c>
      <c r="AA30" s="202">
        <v>0</v>
      </c>
      <c r="AB30" s="202">
        <v>0</v>
      </c>
      <c r="AC30" s="202">
        <v>25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11.9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12.68</v>
      </c>
      <c r="E31" s="202">
        <v>0</v>
      </c>
      <c r="F31" s="202">
        <v>0</v>
      </c>
      <c r="G31" s="202">
        <v>0</v>
      </c>
      <c r="H31" s="202">
        <v>0</v>
      </c>
      <c r="I31" s="202">
        <v>31.29</v>
      </c>
      <c r="J31" s="202">
        <v>6.26</v>
      </c>
      <c r="K31" s="202">
        <v>5.53</v>
      </c>
      <c r="L31" s="202">
        <v>4.37</v>
      </c>
      <c r="M31" s="202">
        <v>1.77</v>
      </c>
      <c r="N31" s="202">
        <v>1.79</v>
      </c>
      <c r="O31" s="202">
        <v>2.52</v>
      </c>
      <c r="P31" s="202">
        <v>0.9</v>
      </c>
      <c r="Q31" s="202">
        <v>0.33</v>
      </c>
      <c r="R31" s="202">
        <v>0.64</v>
      </c>
      <c r="S31" s="202">
        <v>0.4</v>
      </c>
      <c r="T31" s="202">
        <v>0</v>
      </c>
      <c r="U31" s="202">
        <v>2.14</v>
      </c>
      <c r="V31" s="202">
        <v>0.31</v>
      </c>
      <c r="W31" s="202">
        <v>0.69</v>
      </c>
      <c r="X31" s="202">
        <v>2.23</v>
      </c>
      <c r="Y31" s="202">
        <v>0</v>
      </c>
      <c r="Z31" s="202">
        <v>4.21</v>
      </c>
      <c r="AA31" s="202">
        <v>0</v>
      </c>
      <c r="AB31" s="202">
        <v>0</v>
      </c>
      <c r="AC31" s="202">
        <v>25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11.9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12.68</v>
      </c>
      <c r="E32" s="202">
        <v>0</v>
      </c>
      <c r="F32" s="202">
        <v>0</v>
      </c>
      <c r="G32" s="202">
        <v>0</v>
      </c>
      <c r="H32" s="202">
        <v>0</v>
      </c>
      <c r="I32" s="202">
        <v>31.29</v>
      </c>
      <c r="J32" s="202">
        <v>6.26</v>
      </c>
      <c r="K32" s="202">
        <v>5.53</v>
      </c>
      <c r="L32" s="202">
        <v>4.37</v>
      </c>
      <c r="M32" s="202">
        <v>1.77</v>
      </c>
      <c r="N32" s="202">
        <v>1.79</v>
      </c>
      <c r="O32" s="202">
        <v>2.52</v>
      </c>
      <c r="P32" s="202">
        <v>0.9</v>
      </c>
      <c r="Q32" s="202">
        <v>0.33</v>
      </c>
      <c r="R32" s="202">
        <v>0.64</v>
      </c>
      <c r="S32" s="202">
        <v>0.4</v>
      </c>
      <c r="T32" s="202">
        <v>0</v>
      </c>
      <c r="U32" s="202">
        <v>2.14</v>
      </c>
      <c r="V32" s="202">
        <v>0.31</v>
      </c>
      <c r="W32" s="202">
        <v>0.69</v>
      </c>
      <c r="X32" s="202">
        <v>2.23</v>
      </c>
      <c r="Y32" s="202">
        <v>0</v>
      </c>
      <c r="Z32" s="202">
        <v>4.21</v>
      </c>
      <c r="AA32" s="202">
        <v>0</v>
      </c>
      <c r="AB32" s="202">
        <v>0</v>
      </c>
      <c r="AC32" s="202">
        <v>25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11.9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12.68</v>
      </c>
      <c r="E33" s="202">
        <v>0</v>
      </c>
      <c r="F33" s="202">
        <v>0</v>
      </c>
      <c r="G33" s="202">
        <v>0</v>
      </c>
      <c r="H33" s="202">
        <v>0</v>
      </c>
      <c r="I33" s="202">
        <v>31.29</v>
      </c>
      <c r="J33" s="202">
        <v>6.26</v>
      </c>
      <c r="K33" s="202">
        <v>5.54</v>
      </c>
      <c r="L33" s="202">
        <v>4.37</v>
      </c>
      <c r="M33" s="202">
        <v>1.77</v>
      </c>
      <c r="N33" s="202">
        <v>1.79</v>
      </c>
      <c r="O33" s="202">
        <v>2.52</v>
      </c>
      <c r="P33" s="202">
        <v>0.92</v>
      </c>
      <c r="Q33" s="202">
        <v>0.33</v>
      </c>
      <c r="R33" s="202">
        <v>0.64</v>
      </c>
      <c r="S33" s="202">
        <v>0.4</v>
      </c>
      <c r="T33" s="202">
        <v>0</v>
      </c>
      <c r="U33" s="202">
        <v>2.14</v>
      </c>
      <c r="V33" s="202">
        <v>0.31</v>
      </c>
      <c r="W33" s="202">
        <v>0.67</v>
      </c>
      <c r="X33" s="202">
        <v>2.23</v>
      </c>
      <c r="Y33" s="202">
        <v>0</v>
      </c>
      <c r="Z33" s="202">
        <v>4.21</v>
      </c>
      <c r="AA33" s="202">
        <v>0</v>
      </c>
      <c r="AB33" s="202">
        <v>0</v>
      </c>
      <c r="AC33" s="202">
        <v>25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11.9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12.68</v>
      </c>
      <c r="E34" s="202">
        <v>0</v>
      </c>
      <c r="F34" s="202">
        <v>0</v>
      </c>
      <c r="G34" s="202">
        <v>0</v>
      </c>
      <c r="H34" s="202">
        <v>0</v>
      </c>
      <c r="I34" s="202">
        <v>31.29</v>
      </c>
      <c r="J34" s="202">
        <v>6.26</v>
      </c>
      <c r="K34" s="202">
        <v>5.54</v>
      </c>
      <c r="L34" s="202">
        <v>4.37</v>
      </c>
      <c r="M34" s="202">
        <v>1.77</v>
      </c>
      <c r="N34" s="202">
        <v>1.79</v>
      </c>
      <c r="O34" s="202">
        <v>2.52</v>
      </c>
      <c r="P34" s="202">
        <v>0.92</v>
      </c>
      <c r="Q34" s="202">
        <v>0.33</v>
      </c>
      <c r="R34" s="202">
        <v>0.64</v>
      </c>
      <c r="S34" s="202">
        <v>0.4</v>
      </c>
      <c r="T34" s="202">
        <v>0</v>
      </c>
      <c r="U34" s="202">
        <v>2.14</v>
      </c>
      <c r="V34" s="202">
        <v>0.31</v>
      </c>
      <c r="W34" s="202">
        <v>0.67</v>
      </c>
      <c r="X34" s="202">
        <v>2.23</v>
      </c>
      <c r="Y34" s="202">
        <v>0</v>
      </c>
      <c r="Z34" s="202">
        <v>4.21</v>
      </c>
      <c r="AA34" s="202">
        <v>0</v>
      </c>
      <c r="AB34" s="202">
        <v>0</v>
      </c>
      <c r="AC34" s="202">
        <v>25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11.9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12.45</v>
      </c>
      <c r="E35" s="202">
        <v>0</v>
      </c>
      <c r="F35" s="202">
        <v>0</v>
      </c>
      <c r="G35" s="202">
        <v>0</v>
      </c>
      <c r="H35" s="202">
        <v>0</v>
      </c>
      <c r="I35" s="202">
        <v>31.29</v>
      </c>
      <c r="J35" s="202">
        <v>6.26</v>
      </c>
      <c r="K35" s="202">
        <v>75.510000000000005</v>
      </c>
      <c r="L35" s="202">
        <v>59.38</v>
      </c>
      <c r="M35" s="202">
        <v>1.77</v>
      </c>
      <c r="N35" s="202">
        <v>1.79</v>
      </c>
      <c r="O35" s="202">
        <v>2.52</v>
      </c>
      <c r="P35" s="202">
        <v>2.08</v>
      </c>
      <c r="Q35" s="202">
        <v>0.33</v>
      </c>
      <c r="R35" s="202">
        <v>0.64</v>
      </c>
      <c r="S35" s="202">
        <v>0.4</v>
      </c>
      <c r="T35" s="202">
        <v>0</v>
      </c>
      <c r="U35" s="202">
        <v>2.14</v>
      </c>
      <c r="V35" s="202">
        <v>0.31</v>
      </c>
      <c r="W35" s="202">
        <v>0.67</v>
      </c>
      <c r="X35" s="202">
        <v>2.23</v>
      </c>
      <c r="Y35" s="202">
        <v>0</v>
      </c>
      <c r="Z35" s="202">
        <v>4.21</v>
      </c>
      <c r="AA35" s="202">
        <v>0</v>
      </c>
      <c r="AB35" s="202">
        <v>0</v>
      </c>
      <c r="AC35" s="202">
        <v>25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11.9</v>
      </c>
      <c r="AJ35" s="202">
        <v>0</v>
      </c>
      <c r="AK35" s="202">
        <v>23.77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12.45</v>
      </c>
      <c r="E36" s="202">
        <v>0</v>
      </c>
      <c r="F36" s="202">
        <v>0</v>
      </c>
      <c r="G36" s="202">
        <v>0</v>
      </c>
      <c r="H36" s="202">
        <v>0</v>
      </c>
      <c r="I36" s="202">
        <v>31.29</v>
      </c>
      <c r="J36" s="202">
        <v>6.26</v>
      </c>
      <c r="K36" s="202">
        <v>75.510000000000005</v>
      </c>
      <c r="L36" s="202">
        <v>59.38</v>
      </c>
      <c r="M36" s="202">
        <v>1.77</v>
      </c>
      <c r="N36" s="202">
        <v>1.79</v>
      </c>
      <c r="O36" s="202">
        <v>2.52</v>
      </c>
      <c r="P36" s="202">
        <v>2.08</v>
      </c>
      <c r="Q36" s="202">
        <v>0.33</v>
      </c>
      <c r="R36" s="202">
        <v>0.64</v>
      </c>
      <c r="S36" s="202">
        <v>0.4</v>
      </c>
      <c r="T36" s="202">
        <v>0</v>
      </c>
      <c r="U36" s="202">
        <v>2.14</v>
      </c>
      <c r="V36" s="202">
        <v>0.31</v>
      </c>
      <c r="W36" s="202">
        <v>0.67</v>
      </c>
      <c r="X36" s="202">
        <v>2.23</v>
      </c>
      <c r="Y36" s="202">
        <v>0</v>
      </c>
      <c r="Z36" s="202">
        <v>4.21</v>
      </c>
      <c r="AA36" s="202">
        <v>0</v>
      </c>
      <c r="AB36" s="202">
        <v>0</v>
      </c>
      <c r="AC36" s="202">
        <v>25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11.9</v>
      </c>
      <c r="AJ36" s="202">
        <v>0</v>
      </c>
      <c r="AK36" s="202">
        <v>23.77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12.45</v>
      </c>
      <c r="E37" s="202">
        <v>0</v>
      </c>
      <c r="F37" s="202">
        <v>0</v>
      </c>
      <c r="G37" s="202">
        <v>0</v>
      </c>
      <c r="H37" s="202">
        <v>0</v>
      </c>
      <c r="I37" s="202">
        <v>31.29</v>
      </c>
      <c r="J37" s="202">
        <v>6.26</v>
      </c>
      <c r="K37" s="202">
        <v>75.680000000000007</v>
      </c>
      <c r="L37" s="202">
        <v>4.37</v>
      </c>
      <c r="M37" s="202">
        <v>1.77</v>
      </c>
      <c r="N37" s="202">
        <v>1.79</v>
      </c>
      <c r="O37" s="202">
        <v>2.52</v>
      </c>
      <c r="P37" s="202">
        <v>2.08</v>
      </c>
      <c r="Q37" s="202">
        <v>0.33</v>
      </c>
      <c r="R37" s="202">
        <v>0.64</v>
      </c>
      <c r="S37" s="202">
        <v>0.4</v>
      </c>
      <c r="T37" s="202">
        <v>0</v>
      </c>
      <c r="U37" s="202">
        <v>2.14</v>
      </c>
      <c r="V37" s="202">
        <v>0.31</v>
      </c>
      <c r="W37" s="202">
        <v>0.67</v>
      </c>
      <c r="X37" s="202">
        <v>2.23</v>
      </c>
      <c r="Y37" s="202">
        <v>0</v>
      </c>
      <c r="Z37" s="202">
        <v>4.21</v>
      </c>
      <c r="AA37" s="202">
        <v>0</v>
      </c>
      <c r="AB37" s="202">
        <v>0</v>
      </c>
      <c r="AC37" s="202">
        <v>25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11.9</v>
      </c>
      <c r="AJ37" s="202">
        <v>0</v>
      </c>
      <c r="AK37" s="202">
        <v>23.77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12.45</v>
      </c>
      <c r="E38" s="202">
        <v>0</v>
      </c>
      <c r="F38" s="202">
        <v>0</v>
      </c>
      <c r="G38" s="202">
        <v>0</v>
      </c>
      <c r="H38" s="202">
        <v>0</v>
      </c>
      <c r="I38" s="202">
        <v>31.29</v>
      </c>
      <c r="J38" s="202">
        <v>6.26</v>
      </c>
      <c r="K38" s="202">
        <v>75.680000000000007</v>
      </c>
      <c r="L38" s="202">
        <v>4.37</v>
      </c>
      <c r="M38" s="202">
        <v>1.77</v>
      </c>
      <c r="N38" s="202">
        <v>1.79</v>
      </c>
      <c r="O38" s="202">
        <v>2.52</v>
      </c>
      <c r="P38" s="202">
        <v>2.08</v>
      </c>
      <c r="Q38" s="202">
        <v>0.33</v>
      </c>
      <c r="R38" s="202">
        <v>0.64</v>
      </c>
      <c r="S38" s="202">
        <v>0.4</v>
      </c>
      <c r="T38" s="202">
        <v>0</v>
      </c>
      <c r="U38" s="202">
        <v>2.14</v>
      </c>
      <c r="V38" s="202">
        <v>0.31</v>
      </c>
      <c r="W38" s="202">
        <v>0.67</v>
      </c>
      <c r="X38" s="202">
        <v>2.23</v>
      </c>
      <c r="Y38" s="202">
        <v>0</v>
      </c>
      <c r="Z38" s="202">
        <v>4.21</v>
      </c>
      <c r="AA38" s="202">
        <v>0</v>
      </c>
      <c r="AB38" s="202">
        <v>0</v>
      </c>
      <c r="AC38" s="202">
        <v>25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11.9</v>
      </c>
      <c r="AJ38" s="202">
        <v>0</v>
      </c>
      <c r="AK38" s="202">
        <v>23.77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12.45</v>
      </c>
      <c r="E39" s="202">
        <v>0</v>
      </c>
      <c r="F39" s="202">
        <v>0</v>
      </c>
      <c r="G39" s="202">
        <v>0</v>
      </c>
      <c r="H39" s="202">
        <v>0</v>
      </c>
      <c r="I39" s="202">
        <v>31.29</v>
      </c>
      <c r="J39" s="202">
        <v>6.26</v>
      </c>
      <c r="K39" s="202">
        <v>75.680000000000007</v>
      </c>
      <c r="L39" s="202">
        <v>4.37</v>
      </c>
      <c r="M39" s="202">
        <v>1.77</v>
      </c>
      <c r="N39" s="202">
        <v>1.79</v>
      </c>
      <c r="O39" s="202">
        <v>2.52</v>
      </c>
      <c r="P39" s="202">
        <v>0.94</v>
      </c>
      <c r="Q39" s="202">
        <v>0.32</v>
      </c>
      <c r="R39" s="202">
        <v>0.64</v>
      </c>
      <c r="S39" s="202">
        <v>0.4</v>
      </c>
      <c r="T39" s="202">
        <v>0</v>
      </c>
      <c r="U39" s="202">
        <v>2.14</v>
      </c>
      <c r="V39" s="202">
        <v>0.31</v>
      </c>
      <c r="W39" s="202">
        <v>0.67</v>
      </c>
      <c r="X39" s="202">
        <v>2.23</v>
      </c>
      <c r="Y39" s="202">
        <v>0</v>
      </c>
      <c r="Z39" s="202">
        <v>4.21</v>
      </c>
      <c r="AA39" s="202">
        <v>0</v>
      </c>
      <c r="AB39" s="202">
        <v>0</v>
      </c>
      <c r="AC39" s="202">
        <v>25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11.9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12.45</v>
      </c>
      <c r="E40" s="202">
        <v>0</v>
      </c>
      <c r="F40" s="202">
        <v>0</v>
      </c>
      <c r="G40" s="202">
        <v>0</v>
      </c>
      <c r="H40" s="202">
        <v>0</v>
      </c>
      <c r="I40" s="202">
        <v>31.29</v>
      </c>
      <c r="J40" s="202">
        <v>6.26</v>
      </c>
      <c r="K40" s="202">
        <v>5.54</v>
      </c>
      <c r="L40" s="202">
        <v>4.37</v>
      </c>
      <c r="M40" s="202">
        <v>1.77</v>
      </c>
      <c r="N40" s="202">
        <v>1.79</v>
      </c>
      <c r="O40" s="202">
        <v>2.52</v>
      </c>
      <c r="P40" s="202">
        <v>0.94</v>
      </c>
      <c r="Q40" s="202">
        <v>0.32</v>
      </c>
      <c r="R40" s="202">
        <v>0.64</v>
      </c>
      <c r="S40" s="202">
        <v>0.4</v>
      </c>
      <c r="T40" s="202">
        <v>0</v>
      </c>
      <c r="U40" s="202">
        <v>2.14</v>
      </c>
      <c r="V40" s="202">
        <v>0.31</v>
      </c>
      <c r="W40" s="202">
        <v>0.67</v>
      </c>
      <c r="X40" s="202">
        <v>2.23</v>
      </c>
      <c r="Y40" s="202">
        <v>0</v>
      </c>
      <c r="Z40" s="202">
        <v>4.21</v>
      </c>
      <c r="AA40" s="202">
        <v>0</v>
      </c>
      <c r="AB40" s="202">
        <v>0</v>
      </c>
      <c r="AC40" s="202">
        <v>25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11.9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12.45</v>
      </c>
      <c r="E41" s="202">
        <v>0</v>
      </c>
      <c r="F41" s="202">
        <v>0</v>
      </c>
      <c r="G41" s="202">
        <v>0</v>
      </c>
      <c r="H41" s="202">
        <v>0</v>
      </c>
      <c r="I41" s="202">
        <v>31.29</v>
      </c>
      <c r="J41" s="202">
        <v>6.26</v>
      </c>
      <c r="K41" s="202">
        <v>5.54</v>
      </c>
      <c r="L41" s="202">
        <v>4.37</v>
      </c>
      <c r="M41" s="202">
        <v>1.77</v>
      </c>
      <c r="N41" s="202">
        <v>1.79</v>
      </c>
      <c r="O41" s="202">
        <v>2.52</v>
      </c>
      <c r="P41" s="202">
        <v>0.94</v>
      </c>
      <c r="Q41" s="202">
        <v>0.32</v>
      </c>
      <c r="R41" s="202">
        <v>0.64</v>
      </c>
      <c r="S41" s="202">
        <v>0.4</v>
      </c>
      <c r="T41" s="202">
        <v>0</v>
      </c>
      <c r="U41" s="202">
        <v>2.14</v>
      </c>
      <c r="V41" s="202">
        <v>0.31</v>
      </c>
      <c r="W41" s="202">
        <v>0.67</v>
      </c>
      <c r="X41" s="202">
        <v>2.23</v>
      </c>
      <c r="Y41" s="202">
        <v>0</v>
      </c>
      <c r="Z41" s="202">
        <v>4.21</v>
      </c>
      <c r="AA41" s="202">
        <v>0</v>
      </c>
      <c r="AB41" s="202">
        <v>0</v>
      </c>
      <c r="AC41" s="202">
        <v>23.69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11.9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12.45</v>
      </c>
      <c r="E42" s="202">
        <v>0</v>
      </c>
      <c r="F42" s="202">
        <v>0</v>
      </c>
      <c r="G42" s="202">
        <v>0</v>
      </c>
      <c r="H42" s="202">
        <v>0</v>
      </c>
      <c r="I42" s="202">
        <v>31.29</v>
      </c>
      <c r="J42" s="202">
        <v>6.26</v>
      </c>
      <c r="K42" s="202">
        <v>5.54</v>
      </c>
      <c r="L42" s="202">
        <v>4.37</v>
      </c>
      <c r="M42" s="202">
        <v>1.77</v>
      </c>
      <c r="N42" s="202">
        <v>1.79</v>
      </c>
      <c r="O42" s="202">
        <v>2.52</v>
      </c>
      <c r="P42" s="202">
        <v>0.94</v>
      </c>
      <c r="Q42" s="202">
        <v>0.32</v>
      </c>
      <c r="R42" s="202">
        <v>0.64</v>
      </c>
      <c r="S42" s="202">
        <v>0.4</v>
      </c>
      <c r="T42" s="202">
        <v>0</v>
      </c>
      <c r="U42" s="202">
        <v>2.14</v>
      </c>
      <c r="V42" s="202">
        <v>0.31</v>
      </c>
      <c r="W42" s="202">
        <v>0.67</v>
      </c>
      <c r="X42" s="202">
        <v>2.23</v>
      </c>
      <c r="Y42" s="202">
        <v>0</v>
      </c>
      <c r="Z42" s="202">
        <v>4.21</v>
      </c>
      <c r="AA42" s="202">
        <v>0</v>
      </c>
      <c r="AB42" s="202">
        <v>0</v>
      </c>
      <c r="AC42" s="202">
        <v>23.69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11.9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12.45</v>
      </c>
      <c r="E43" s="202">
        <v>0</v>
      </c>
      <c r="F43" s="202">
        <v>0</v>
      </c>
      <c r="G43" s="202">
        <v>0</v>
      </c>
      <c r="H43" s="202">
        <v>0</v>
      </c>
      <c r="I43" s="202">
        <v>31.29</v>
      </c>
      <c r="J43" s="202">
        <v>6.26</v>
      </c>
      <c r="K43" s="202">
        <v>5.54</v>
      </c>
      <c r="L43" s="202">
        <v>4.37</v>
      </c>
      <c r="M43" s="202">
        <v>1.77</v>
      </c>
      <c r="N43" s="202">
        <v>1.79</v>
      </c>
      <c r="O43" s="202">
        <v>2.52</v>
      </c>
      <c r="P43" s="202">
        <v>0.94</v>
      </c>
      <c r="Q43" s="202">
        <v>0.32</v>
      </c>
      <c r="R43" s="202">
        <v>0.64</v>
      </c>
      <c r="S43" s="202">
        <v>0.4</v>
      </c>
      <c r="T43" s="202">
        <v>0</v>
      </c>
      <c r="U43" s="202">
        <v>2.14</v>
      </c>
      <c r="V43" s="202">
        <v>0.31</v>
      </c>
      <c r="W43" s="202">
        <v>0.67</v>
      </c>
      <c r="X43" s="202">
        <v>2.23</v>
      </c>
      <c r="Y43" s="202">
        <v>0</v>
      </c>
      <c r="Z43" s="202">
        <v>4.21</v>
      </c>
      <c r="AA43" s="202">
        <v>0</v>
      </c>
      <c r="AB43" s="202">
        <v>0</v>
      </c>
      <c r="AC43" s="202">
        <v>21.29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9.9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12.45</v>
      </c>
      <c r="E44" s="202">
        <v>0</v>
      </c>
      <c r="F44" s="202">
        <v>0</v>
      </c>
      <c r="G44" s="202">
        <v>0</v>
      </c>
      <c r="H44" s="202">
        <v>0</v>
      </c>
      <c r="I44" s="202">
        <v>31.29</v>
      </c>
      <c r="J44" s="202">
        <v>6.26</v>
      </c>
      <c r="K44" s="202">
        <v>5.54</v>
      </c>
      <c r="L44" s="202">
        <v>4.37</v>
      </c>
      <c r="M44" s="202">
        <v>1.77</v>
      </c>
      <c r="N44" s="202">
        <v>1.79</v>
      </c>
      <c r="O44" s="202">
        <v>2.52</v>
      </c>
      <c r="P44" s="202">
        <v>0.94</v>
      </c>
      <c r="Q44" s="202">
        <v>0.32</v>
      </c>
      <c r="R44" s="202">
        <v>0.64</v>
      </c>
      <c r="S44" s="202">
        <v>0.4</v>
      </c>
      <c r="T44" s="202">
        <v>0</v>
      </c>
      <c r="U44" s="202">
        <v>2.14</v>
      </c>
      <c r="V44" s="202">
        <v>0.31</v>
      </c>
      <c r="W44" s="202">
        <v>0.67</v>
      </c>
      <c r="X44" s="202">
        <v>2.23</v>
      </c>
      <c r="Y44" s="202">
        <v>0</v>
      </c>
      <c r="Z44" s="202">
        <v>4.21</v>
      </c>
      <c r="AA44" s="202">
        <v>0</v>
      </c>
      <c r="AB44" s="202">
        <v>0</v>
      </c>
      <c r="AC44" s="202">
        <v>21.29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9.9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12.45</v>
      </c>
      <c r="E45" s="202">
        <v>0</v>
      </c>
      <c r="F45" s="202">
        <v>0</v>
      </c>
      <c r="G45" s="202">
        <v>0</v>
      </c>
      <c r="H45" s="202">
        <v>0</v>
      </c>
      <c r="I45" s="202">
        <v>30.33</v>
      </c>
      <c r="J45" s="202">
        <v>7.7</v>
      </c>
      <c r="K45" s="202">
        <v>5.54</v>
      </c>
      <c r="L45" s="202">
        <v>4.37</v>
      </c>
      <c r="M45" s="202">
        <v>1.77</v>
      </c>
      <c r="N45" s="202">
        <v>1.79</v>
      </c>
      <c r="O45" s="202">
        <v>2.52</v>
      </c>
      <c r="P45" s="202">
        <v>0.94</v>
      </c>
      <c r="Q45" s="202">
        <v>0.33</v>
      </c>
      <c r="R45" s="202">
        <v>0.64</v>
      </c>
      <c r="S45" s="202">
        <v>0.4</v>
      </c>
      <c r="T45" s="202">
        <v>0</v>
      </c>
      <c r="U45" s="202">
        <v>2.14</v>
      </c>
      <c r="V45" s="202">
        <v>0.31</v>
      </c>
      <c r="W45" s="202">
        <v>0.67</v>
      </c>
      <c r="X45" s="202">
        <v>2.23</v>
      </c>
      <c r="Y45" s="202">
        <v>0</v>
      </c>
      <c r="Z45" s="202">
        <v>4.21</v>
      </c>
      <c r="AA45" s="202">
        <v>0</v>
      </c>
      <c r="AB45" s="202">
        <v>0</v>
      </c>
      <c r="AC45" s="202">
        <v>21.29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9.9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12.45</v>
      </c>
      <c r="E46" s="202">
        <v>0</v>
      </c>
      <c r="F46" s="202">
        <v>0</v>
      </c>
      <c r="G46" s="202">
        <v>0</v>
      </c>
      <c r="H46" s="202">
        <v>0</v>
      </c>
      <c r="I46" s="202">
        <v>30.33</v>
      </c>
      <c r="J46" s="202">
        <v>7.7</v>
      </c>
      <c r="K46" s="202">
        <v>5.54</v>
      </c>
      <c r="L46" s="202">
        <v>4.37</v>
      </c>
      <c r="M46" s="202">
        <v>1.77</v>
      </c>
      <c r="N46" s="202">
        <v>1.79</v>
      </c>
      <c r="O46" s="202">
        <v>2.52</v>
      </c>
      <c r="P46" s="202">
        <v>0.94</v>
      </c>
      <c r="Q46" s="202">
        <v>0.33</v>
      </c>
      <c r="R46" s="202">
        <v>0.64</v>
      </c>
      <c r="S46" s="202">
        <v>0.4</v>
      </c>
      <c r="T46" s="202">
        <v>0</v>
      </c>
      <c r="U46" s="202">
        <v>2.14</v>
      </c>
      <c r="V46" s="202">
        <v>0.31</v>
      </c>
      <c r="W46" s="202">
        <v>0.67</v>
      </c>
      <c r="X46" s="202">
        <v>2.23</v>
      </c>
      <c r="Y46" s="202">
        <v>0</v>
      </c>
      <c r="Z46" s="202">
        <v>4.21</v>
      </c>
      <c r="AA46" s="202">
        <v>0</v>
      </c>
      <c r="AB46" s="202">
        <v>0</v>
      </c>
      <c r="AC46" s="202">
        <v>21.29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9.9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12.45</v>
      </c>
      <c r="E47" s="202">
        <v>0</v>
      </c>
      <c r="F47" s="202">
        <v>0</v>
      </c>
      <c r="G47" s="202">
        <v>0</v>
      </c>
      <c r="H47" s="202">
        <v>0</v>
      </c>
      <c r="I47" s="202">
        <v>30.33</v>
      </c>
      <c r="J47" s="202">
        <v>7.7</v>
      </c>
      <c r="K47" s="202">
        <v>5.54</v>
      </c>
      <c r="L47" s="202">
        <v>4.37</v>
      </c>
      <c r="M47" s="202">
        <v>1.77</v>
      </c>
      <c r="N47" s="202">
        <v>1.79</v>
      </c>
      <c r="O47" s="202">
        <v>2.52</v>
      </c>
      <c r="P47" s="202">
        <v>0.94</v>
      </c>
      <c r="Q47" s="202">
        <v>0.33</v>
      </c>
      <c r="R47" s="202">
        <v>0.64</v>
      </c>
      <c r="S47" s="202">
        <v>0.4</v>
      </c>
      <c r="T47" s="202">
        <v>0</v>
      </c>
      <c r="U47" s="202">
        <v>2.14</v>
      </c>
      <c r="V47" s="202">
        <v>0.31</v>
      </c>
      <c r="W47" s="202">
        <v>0.67</v>
      </c>
      <c r="X47" s="202">
        <v>2.23</v>
      </c>
      <c r="Y47" s="202">
        <v>0</v>
      </c>
      <c r="Z47" s="202">
        <v>4.21</v>
      </c>
      <c r="AA47" s="202">
        <v>0</v>
      </c>
      <c r="AB47" s="202">
        <v>0</v>
      </c>
      <c r="AC47" s="202">
        <v>21.29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9.9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12.45</v>
      </c>
      <c r="E48" s="202">
        <v>0</v>
      </c>
      <c r="F48" s="202">
        <v>0</v>
      </c>
      <c r="G48" s="202">
        <v>0</v>
      </c>
      <c r="H48" s="202">
        <v>0</v>
      </c>
      <c r="I48" s="202">
        <v>30.33</v>
      </c>
      <c r="J48" s="202">
        <v>7.7</v>
      </c>
      <c r="K48" s="202">
        <v>5.54</v>
      </c>
      <c r="L48" s="202">
        <v>4.37</v>
      </c>
      <c r="M48" s="202">
        <v>1.77</v>
      </c>
      <c r="N48" s="202">
        <v>1.79</v>
      </c>
      <c r="O48" s="202">
        <v>2.52</v>
      </c>
      <c r="P48" s="202">
        <v>0.94</v>
      </c>
      <c r="Q48" s="202">
        <v>0.33</v>
      </c>
      <c r="R48" s="202">
        <v>0.64</v>
      </c>
      <c r="S48" s="202">
        <v>0.4</v>
      </c>
      <c r="T48" s="202">
        <v>0</v>
      </c>
      <c r="U48" s="202">
        <v>2.14</v>
      </c>
      <c r="V48" s="202">
        <v>0.31</v>
      </c>
      <c r="W48" s="202">
        <v>0.67</v>
      </c>
      <c r="X48" s="202">
        <v>2.23</v>
      </c>
      <c r="Y48" s="202">
        <v>0</v>
      </c>
      <c r="Z48" s="202">
        <v>4.21</v>
      </c>
      <c r="AA48" s="202">
        <v>0</v>
      </c>
      <c r="AB48" s="202">
        <v>0</v>
      </c>
      <c r="AC48" s="202">
        <v>21.29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9.9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12.45</v>
      </c>
      <c r="E49" s="202">
        <v>0</v>
      </c>
      <c r="F49" s="202">
        <v>0</v>
      </c>
      <c r="G49" s="202">
        <v>0</v>
      </c>
      <c r="H49" s="202">
        <v>0</v>
      </c>
      <c r="I49" s="202">
        <v>30.33</v>
      </c>
      <c r="J49" s="202">
        <v>7.7</v>
      </c>
      <c r="K49" s="202">
        <v>5.54</v>
      </c>
      <c r="L49" s="202">
        <v>4.37</v>
      </c>
      <c r="M49" s="202">
        <v>1.77</v>
      </c>
      <c r="N49" s="202">
        <v>1.79</v>
      </c>
      <c r="O49" s="202">
        <v>2.52</v>
      </c>
      <c r="P49" s="202">
        <v>0.94</v>
      </c>
      <c r="Q49" s="202">
        <v>0.33</v>
      </c>
      <c r="R49" s="202">
        <v>0.64</v>
      </c>
      <c r="S49" s="202">
        <v>0.4</v>
      </c>
      <c r="T49" s="202">
        <v>0</v>
      </c>
      <c r="U49" s="202">
        <v>2.14</v>
      </c>
      <c r="V49" s="202">
        <v>0.31</v>
      </c>
      <c r="W49" s="202">
        <v>0.67</v>
      </c>
      <c r="X49" s="202">
        <v>2.23</v>
      </c>
      <c r="Y49" s="202">
        <v>0</v>
      </c>
      <c r="Z49" s="202">
        <v>4.21</v>
      </c>
      <c r="AA49" s="202">
        <v>0</v>
      </c>
      <c r="AB49" s="202">
        <v>0</v>
      </c>
      <c r="AC49" s="202">
        <v>21.29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9.9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12.45</v>
      </c>
      <c r="E50" s="202">
        <v>0</v>
      </c>
      <c r="F50" s="202">
        <v>0</v>
      </c>
      <c r="G50" s="202">
        <v>0</v>
      </c>
      <c r="H50" s="202">
        <v>0</v>
      </c>
      <c r="I50" s="202">
        <v>30.33</v>
      </c>
      <c r="J50" s="202">
        <v>7.7</v>
      </c>
      <c r="K50" s="202">
        <v>5.54</v>
      </c>
      <c r="L50" s="202">
        <v>4.37</v>
      </c>
      <c r="M50" s="202">
        <v>1.77</v>
      </c>
      <c r="N50" s="202">
        <v>1.79</v>
      </c>
      <c r="O50" s="202">
        <v>2.52</v>
      </c>
      <c r="P50" s="202">
        <v>0.94</v>
      </c>
      <c r="Q50" s="202">
        <v>0.33</v>
      </c>
      <c r="R50" s="202">
        <v>0.64</v>
      </c>
      <c r="S50" s="202">
        <v>0.4</v>
      </c>
      <c r="T50" s="202">
        <v>0</v>
      </c>
      <c r="U50" s="202">
        <v>2.14</v>
      </c>
      <c r="V50" s="202">
        <v>0.31</v>
      </c>
      <c r="W50" s="202">
        <v>0.67</v>
      </c>
      <c r="X50" s="202">
        <v>2.23</v>
      </c>
      <c r="Y50" s="202">
        <v>0</v>
      </c>
      <c r="Z50" s="202">
        <v>4.21</v>
      </c>
      <c r="AA50" s="202">
        <v>0</v>
      </c>
      <c r="AB50" s="202">
        <v>0</v>
      </c>
      <c r="AC50" s="202">
        <v>21.23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9.9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12.45</v>
      </c>
      <c r="E51" s="202">
        <v>0</v>
      </c>
      <c r="F51" s="202">
        <v>0</v>
      </c>
      <c r="G51" s="202">
        <v>0</v>
      </c>
      <c r="H51" s="202">
        <v>0</v>
      </c>
      <c r="I51" s="202">
        <v>30.33</v>
      </c>
      <c r="J51" s="202">
        <v>7.7</v>
      </c>
      <c r="K51" s="202">
        <v>5.54</v>
      </c>
      <c r="L51" s="202">
        <v>4.37</v>
      </c>
      <c r="M51" s="202">
        <v>1.77</v>
      </c>
      <c r="N51" s="202">
        <v>1.79</v>
      </c>
      <c r="O51" s="202">
        <v>2.52</v>
      </c>
      <c r="P51" s="202">
        <v>0.94</v>
      </c>
      <c r="Q51" s="202">
        <v>0.33</v>
      </c>
      <c r="R51" s="202">
        <v>0.64</v>
      </c>
      <c r="S51" s="202">
        <v>0.4</v>
      </c>
      <c r="T51" s="202">
        <v>0</v>
      </c>
      <c r="U51" s="202">
        <v>2.14</v>
      </c>
      <c r="V51" s="202">
        <v>0.31</v>
      </c>
      <c r="W51" s="202">
        <v>0.67</v>
      </c>
      <c r="X51" s="202">
        <v>2.23</v>
      </c>
      <c r="Y51" s="202">
        <v>0</v>
      </c>
      <c r="Z51" s="202">
        <v>4.21</v>
      </c>
      <c r="AA51" s="202">
        <v>0</v>
      </c>
      <c r="AB51" s="202">
        <v>0</v>
      </c>
      <c r="AC51" s="202">
        <v>21.23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9.9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12.45</v>
      </c>
      <c r="E52" s="202">
        <v>0</v>
      </c>
      <c r="F52" s="202">
        <v>0</v>
      </c>
      <c r="G52" s="202">
        <v>0</v>
      </c>
      <c r="H52" s="202">
        <v>0</v>
      </c>
      <c r="I52" s="202">
        <v>30.33</v>
      </c>
      <c r="J52" s="202">
        <v>7.7</v>
      </c>
      <c r="K52" s="202">
        <v>5.54</v>
      </c>
      <c r="L52" s="202">
        <v>4.37</v>
      </c>
      <c r="M52" s="202">
        <v>1.77</v>
      </c>
      <c r="N52" s="202">
        <v>1.79</v>
      </c>
      <c r="O52" s="202">
        <v>2.52</v>
      </c>
      <c r="P52" s="202">
        <v>0.94</v>
      </c>
      <c r="Q52" s="202">
        <v>0.33</v>
      </c>
      <c r="R52" s="202">
        <v>0.64</v>
      </c>
      <c r="S52" s="202">
        <v>0.4</v>
      </c>
      <c r="T52" s="202">
        <v>0</v>
      </c>
      <c r="U52" s="202">
        <v>2.14</v>
      </c>
      <c r="V52" s="202">
        <v>0.31</v>
      </c>
      <c r="W52" s="202">
        <v>0.67</v>
      </c>
      <c r="X52" s="202">
        <v>2.23</v>
      </c>
      <c r="Y52" s="202">
        <v>0</v>
      </c>
      <c r="Z52" s="202">
        <v>4.21</v>
      </c>
      <c r="AA52" s="202">
        <v>0</v>
      </c>
      <c r="AB52" s="202">
        <v>0</v>
      </c>
      <c r="AC52" s="202">
        <v>21.23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9.9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12.45</v>
      </c>
      <c r="E53" s="202">
        <v>0</v>
      </c>
      <c r="F53" s="202">
        <v>0</v>
      </c>
      <c r="G53" s="202">
        <v>0</v>
      </c>
      <c r="H53" s="202">
        <v>0</v>
      </c>
      <c r="I53" s="202">
        <v>30.33</v>
      </c>
      <c r="J53" s="202">
        <v>7.7</v>
      </c>
      <c r="K53" s="202">
        <v>5.54</v>
      </c>
      <c r="L53" s="202">
        <v>4.37</v>
      </c>
      <c r="M53" s="202">
        <v>1.77</v>
      </c>
      <c r="N53" s="202">
        <v>1.79</v>
      </c>
      <c r="O53" s="202">
        <v>2.52</v>
      </c>
      <c r="P53" s="202">
        <v>0.94</v>
      </c>
      <c r="Q53" s="202">
        <v>0.33</v>
      </c>
      <c r="R53" s="202">
        <v>0.64</v>
      </c>
      <c r="S53" s="202">
        <v>0.4</v>
      </c>
      <c r="T53" s="202">
        <v>0</v>
      </c>
      <c r="U53" s="202">
        <v>2.14</v>
      </c>
      <c r="V53" s="202">
        <v>0.31</v>
      </c>
      <c r="W53" s="202">
        <v>0.67</v>
      </c>
      <c r="X53" s="202">
        <v>2.23</v>
      </c>
      <c r="Y53" s="202">
        <v>0</v>
      </c>
      <c r="Z53" s="202">
        <v>4.21</v>
      </c>
      <c r="AA53" s="202">
        <v>0</v>
      </c>
      <c r="AB53" s="202">
        <v>0</v>
      </c>
      <c r="AC53" s="202">
        <v>20.89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9.9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12.45</v>
      </c>
      <c r="E54" s="202">
        <v>0</v>
      </c>
      <c r="F54" s="202">
        <v>0</v>
      </c>
      <c r="G54" s="202">
        <v>0</v>
      </c>
      <c r="H54" s="202">
        <v>0</v>
      </c>
      <c r="I54" s="202">
        <v>30.33</v>
      </c>
      <c r="J54" s="202">
        <v>7.7</v>
      </c>
      <c r="K54" s="202">
        <v>5.54</v>
      </c>
      <c r="L54" s="202">
        <v>4.37</v>
      </c>
      <c r="M54" s="202">
        <v>1.77</v>
      </c>
      <c r="N54" s="202">
        <v>1.79</v>
      </c>
      <c r="O54" s="202">
        <v>2.52</v>
      </c>
      <c r="P54" s="202">
        <v>0.94</v>
      </c>
      <c r="Q54" s="202">
        <v>0.33</v>
      </c>
      <c r="R54" s="202">
        <v>0.64</v>
      </c>
      <c r="S54" s="202">
        <v>0.4</v>
      </c>
      <c r="T54" s="202">
        <v>0</v>
      </c>
      <c r="U54" s="202">
        <v>2.14</v>
      </c>
      <c r="V54" s="202">
        <v>0.31</v>
      </c>
      <c r="W54" s="202">
        <v>0.67</v>
      </c>
      <c r="X54" s="202">
        <v>2.23</v>
      </c>
      <c r="Y54" s="202">
        <v>0</v>
      </c>
      <c r="Z54" s="202">
        <v>4.21</v>
      </c>
      <c r="AA54" s="202">
        <v>0</v>
      </c>
      <c r="AB54" s="202">
        <v>0</v>
      </c>
      <c r="AC54" s="202">
        <v>20.89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9.9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12.45</v>
      </c>
      <c r="E55" s="202">
        <v>0</v>
      </c>
      <c r="F55" s="202">
        <v>0</v>
      </c>
      <c r="G55" s="202">
        <v>0</v>
      </c>
      <c r="H55" s="202">
        <v>0</v>
      </c>
      <c r="I55" s="202">
        <v>30.33</v>
      </c>
      <c r="J55" s="202">
        <v>7.7</v>
      </c>
      <c r="K55" s="202">
        <v>5.54</v>
      </c>
      <c r="L55" s="202">
        <v>4.37</v>
      </c>
      <c r="M55" s="202">
        <v>1.77</v>
      </c>
      <c r="N55" s="202">
        <v>1.79</v>
      </c>
      <c r="O55" s="202">
        <v>2.52</v>
      </c>
      <c r="P55" s="202">
        <v>0.93</v>
      </c>
      <c r="Q55" s="202">
        <v>0.33</v>
      </c>
      <c r="R55" s="202">
        <v>0.64</v>
      </c>
      <c r="S55" s="202">
        <v>0.4</v>
      </c>
      <c r="T55" s="202">
        <v>0</v>
      </c>
      <c r="U55" s="202">
        <v>2.14</v>
      </c>
      <c r="V55" s="202">
        <v>0.31</v>
      </c>
      <c r="W55" s="202">
        <v>0.67</v>
      </c>
      <c r="X55" s="202">
        <v>2.23</v>
      </c>
      <c r="Y55" s="202">
        <v>0</v>
      </c>
      <c r="Z55" s="202">
        <v>4.21</v>
      </c>
      <c r="AA55" s="202">
        <v>0</v>
      </c>
      <c r="AB55" s="202">
        <v>0</v>
      </c>
      <c r="AC55" s="202">
        <v>20.89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9.9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12.45</v>
      </c>
      <c r="E56" s="202">
        <v>0</v>
      </c>
      <c r="F56" s="202">
        <v>0</v>
      </c>
      <c r="G56" s="202">
        <v>0</v>
      </c>
      <c r="H56" s="202">
        <v>0</v>
      </c>
      <c r="I56" s="202">
        <v>30.33</v>
      </c>
      <c r="J56" s="202">
        <v>7.7</v>
      </c>
      <c r="K56" s="202">
        <v>5.54</v>
      </c>
      <c r="L56" s="202">
        <v>4.37</v>
      </c>
      <c r="M56" s="202">
        <v>1.77</v>
      </c>
      <c r="N56" s="202">
        <v>1.79</v>
      </c>
      <c r="O56" s="202">
        <v>2.52</v>
      </c>
      <c r="P56" s="202">
        <v>0.93</v>
      </c>
      <c r="Q56" s="202">
        <v>0.33</v>
      </c>
      <c r="R56" s="202">
        <v>0.64</v>
      </c>
      <c r="S56" s="202">
        <v>0.4</v>
      </c>
      <c r="T56" s="202">
        <v>0</v>
      </c>
      <c r="U56" s="202">
        <v>2.14</v>
      </c>
      <c r="V56" s="202">
        <v>0.31</v>
      </c>
      <c r="W56" s="202">
        <v>0.67</v>
      </c>
      <c r="X56" s="202">
        <v>2.23</v>
      </c>
      <c r="Y56" s="202">
        <v>0</v>
      </c>
      <c r="Z56" s="202">
        <v>4.21</v>
      </c>
      <c r="AA56" s="202">
        <v>0</v>
      </c>
      <c r="AB56" s="202">
        <v>0</v>
      </c>
      <c r="AC56" s="202">
        <v>20.89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9.9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12.45</v>
      </c>
      <c r="E57" s="202">
        <v>0</v>
      </c>
      <c r="F57" s="202">
        <v>0</v>
      </c>
      <c r="G57" s="202">
        <v>0</v>
      </c>
      <c r="H57" s="202">
        <v>0</v>
      </c>
      <c r="I57" s="202">
        <v>30.33</v>
      </c>
      <c r="J57" s="202">
        <v>7.7</v>
      </c>
      <c r="K57" s="202">
        <v>5.54</v>
      </c>
      <c r="L57" s="202">
        <v>4.37</v>
      </c>
      <c r="M57" s="202">
        <v>1.77</v>
      </c>
      <c r="N57" s="202">
        <v>1.79</v>
      </c>
      <c r="O57" s="202">
        <v>2.52</v>
      </c>
      <c r="P57" s="202">
        <v>0.93</v>
      </c>
      <c r="Q57" s="202">
        <v>0.33</v>
      </c>
      <c r="R57" s="202">
        <v>0.64</v>
      </c>
      <c r="S57" s="202">
        <v>0.4</v>
      </c>
      <c r="T57" s="202">
        <v>0</v>
      </c>
      <c r="U57" s="202">
        <v>2.14</v>
      </c>
      <c r="V57" s="202">
        <v>0.31</v>
      </c>
      <c r="W57" s="202">
        <v>0.67</v>
      </c>
      <c r="X57" s="202">
        <v>2.23</v>
      </c>
      <c r="Y57" s="202">
        <v>0</v>
      </c>
      <c r="Z57" s="202">
        <v>4.21</v>
      </c>
      <c r="AA57" s="202">
        <v>0</v>
      </c>
      <c r="AB57" s="202">
        <v>0</v>
      </c>
      <c r="AC57" s="202">
        <v>20.89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9.9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12.45</v>
      </c>
      <c r="E58" s="202">
        <v>0</v>
      </c>
      <c r="F58" s="202">
        <v>0</v>
      </c>
      <c r="G58" s="202">
        <v>0</v>
      </c>
      <c r="H58" s="202">
        <v>0</v>
      </c>
      <c r="I58" s="202">
        <v>30.33</v>
      </c>
      <c r="J58" s="202">
        <v>7.7</v>
      </c>
      <c r="K58" s="202">
        <v>5.54</v>
      </c>
      <c r="L58" s="202">
        <v>4.37</v>
      </c>
      <c r="M58" s="202">
        <v>1.77</v>
      </c>
      <c r="N58" s="202">
        <v>1.79</v>
      </c>
      <c r="O58" s="202">
        <v>2.52</v>
      </c>
      <c r="P58" s="202">
        <v>0.93</v>
      </c>
      <c r="Q58" s="202">
        <v>0.33</v>
      </c>
      <c r="R58" s="202">
        <v>0.64</v>
      </c>
      <c r="S58" s="202">
        <v>0.39</v>
      </c>
      <c r="T58" s="202">
        <v>0</v>
      </c>
      <c r="U58" s="202">
        <v>2.14</v>
      </c>
      <c r="V58" s="202">
        <v>0.31</v>
      </c>
      <c r="W58" s="202">
        <v>0.67</v>
      </c>
      <c r="X58" s="202">
        <v>2.23</v>
      </c>
      <c r="Y58" s="202">
        <v>0</v>
      </c>
      <c r="Z58" s="202">
        <v>4.21</v>
      </c>
      <c r="AA58" s="202">
        <v>0</v>
      </c>
      <c r="AB58" s="202">
        <v>0</v>
      </c>
      <c r="AC58" s="202">
        <v>20.89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9.9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12.45</v>
      </c>
      <c r="E59" s="202">
        <v>0</v>
      </c>
      <c r="F59" s="202">
        <v>0</v>
      </c>
      <c r="G59" s="202">
        <v>0</v>
      </c>
      <c r="H59" s="202">
        <v>0</v>
      </c>
      <c r="I59" s="202">
        <v>30.33</v>
      </c>
      <c r="J59" s="202">
        <v>7.7</v>
      </c>
      <c r="K59" s="202">
        <v>75.819999999999993</v>
      </c>
      <c r="L59" s="202">
        <v>4.37</v>
      </c>
      <c r="M59" s="202">
        <v>1.77</v>
      </c>
      <c r="N59" s="202">
        <v>1.79</v>
      </c>
      <c r="O59" s="202">
        <v>2.52</v>
      </c>
      <c r="P59" s="202">
        <v>0.93</v>
      </c>
      <c r="Q59" s="202">
        <v>0.33</v>
      </c>
      <c r="R59" s="202">
        <v>0.64</v>
      </c>
      <c r="S59" s="202">
        <v>0.4</v>
      </c>
      <c r="T59" s="202">
        <v>0</v>
      </c>
      <c r="U59" s="202">
        <v>2.14</v>
      </c>
      <c r="V59" s="202">
        <v>0.31</v>
      </c>
      <c r="W59" s="202">
        <v>0.67</v>
      </c>
      <c r="X59" s="202">
        <v>2.23</v>
      </c>
      <c r="Y59" s="202">
        <v>0</v>
      </c>
      <c r="Z59" s="202">
        <v>4.21</v>
      </c>
      <c r="AA59" s="202">
        <v>0</v>
      </c>
      <c r="AB59" s="202">
        <v>0</v>
      </c>
      <c r="AC59" s="202">
        <v>20.89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9.9</v>
      </c>
      <c r="AJ59" s="202">
        <v>0</v>
      </c>
      <c r="AK59" s="202">
        <v>23.7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12.45</v>
      </c>
      <c r="E60" s="202">
        <v>0</v>
      </c>
      <c r="F60" s="202">
        <v>0</v>
      </c>
      <c r="G60" s="202">
        <v>0</v>
      </c>
      <c r="H60" s="202">
        <v>0</v>
      </c>
      <c r="I60" s="202">
        <v>30.33</v>
      </c>
      <c r="J60" s="202">
        <v>7.7</v>
      </c>
      <c r="K60" s="202">
        <v>75.819999999999993</v>
      </c>
      <c r="L60" s="202">
        <v>4.37</v>
      </c>
      <c r="M60" s="202">
        <v>1.77</v>
      </c>
      <c r="N60" s="202">
        <v>1.79</v>
      </c>
      <c r="O60" s="202">
        <v>2.52</v>
      </c>
      <c r="P60" s="202">
        <v>0.93</v>
      </c>
      <c r="Q60" s="202">
        <v>0.33</v>
      </c>
      <c r="R60" s="202">
        <v>0.64</v>
      </c>
      <c r="S60" s="202">
        <v>0.39</v>
      </c>
      <c r="T60" s="202">
        <v>0</v>
      </c>
      <c r="U60" s="202">
        <v>2.14</v>
      </c>
      <c r="V60" s="202">
        <v>0.31</v>
      </c>
      <c r="W60" s="202">
        <v>0.67</v>
      </c>
      <c r="X60" s="202">
        <v>2.23</v>
      </c>
      <c r="Y60" s="202">
        <v>0</v>
      </c>
      <c r="Z60" s="202">
        <v>4.21</v>
      </c>
      <c r="AA60" s="202">
        <v>0</v>
      </c>
      <c r="AB60" s="202">
        <v>0</v>
      </c>
      <c r="AC60" s="202">
        <v>20.89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9.9</v>
      </c>
      <c r="AJ60" s="202">
        <v>0</v>
      </c>
      <c r="AK60" s="202">
        <v>23.7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12.45</v>
      </c>
      <c r="E61" s="202">
        <v>0</v>
      </c>
      <c r="F61" s="202">
        <v>0</v>
      </c>
      <c r="G61" s="202">
        <v>0</v>
      </c>
      <c r="H61" s="202">
        <v>0</v>
      </c>
      <c r="I61" s="202">
        <v>30.33</v>
      </c>
      <c r="J61" s="202">
        <v>7.7</v>
      </c>
      <c r="K61" s="202">
        <v>72.790000000000006</v>
      </c>
      <c r="L61" s="202">
        <v>50.9</v>
      </c>
      <c r="M61" s="202">
        <v>1.77</v>
      </c>
      <c r="N61" s="202">
        <v>1.79</v>
      </c>
      <c r="O61" s="202">
        <v>2.52</v>
      </c>
      <c r="P61" s="202">
        <v>0.93</v>
      </c>
      <c r="Q61" s="202">
        <v>0</v>
      </c>
      <c r="R61" s="202">
        <v>0</v>
      </c>
      <c r="S61" s="202">
        <v>0</v>
      </c>
      <c r="T61" s="202">
        <v>0</v>
      </c>
      <c r="U61" s="202">
        <v>2.14</v>
      </c>
      <c r="V61" s="202">
        <v>0</v>
      </c>
      <c r="W61" s="202">
        <v>0</v>
      </c>
      <c r="X61" s="202">
        <v>1.65</v>
      </c>
      <c r="Y61" s="202">
        <v>0</v>
      </c>
      <c r="Z61" s="202">
        <v>4.21</v>
      </c>
      <c r="AA61" s="202">
        <v>0</v>
      </c>
      <c r="AB61" s="202">
        <v>0</v>
      </c>
      <c r="AC61" s="202">
        <v>20.89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9.9</v>
      </c>
      <c r="AJ61" s="202">
        <v>0</v>
      </c>
      <c r="AK61" s="202">
        <v>23.7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12.45</v>
      </c>
      <c r="E62" s="202">
        <v>0</v>
      </c>
      <c r="F62" s="202">
        <v>0</v>
      </c>
      <c r="G62" s="202">
        <v>0</v>
      </c>
      <c r="H62" s="202">
        <v>0</v>
      </c>
      <c r="I62" s="202">
        <v>30.33</v>
      </c>
      <c r="J62" s="202">
        <v>7.7</v>
      </c>
      <c r="K62" s="202">
        <v>75.819999999999993</v>
      </c>
      <c r="L62" s="202">
        <v>47.34</v>
      </c>
      <c r="M62" s="202">
        <v>1.77</v>
      </c>
      <c r="N62" s="202">
        <v>1.79</v>
      </c>
      <c r="O62" s="202">
        <v>2.52</v>
      </c>
      <c r="P62" s="202">
        <v>0.93</v>
      </c>
      <c r="Q62" s="202">
        <v>0</v>
      </c>
      <c r="R62" s="202">
        <v>0</v>
      </c>
      <c r="S62" s="202">
        <v>0</v>
      </c>
      <c r="T62" s="202">
        <v>0</v>
      </c>
      <c r="U62" s="202">
        <v>2.14</v>
      </c>
      <c r="V62" s="202">
        <v>0</v>
      </c>
      <c r="W62" s="202">
        <v>0</v>
      </c>
      <c r="X62" s="202">
        <v>1.61</v>
      </c>
      <c r="Y62" s="202">
        <v>0</v>
      </c>
      <c r="Z62" s="202">
        <v>4.21</v>
      </c>
      <c r="AA62" s="202">
        <v>0</v>
      </c>
      <c r="AB62" s="202">
        <v>0</v>
      </c>
      <c r="AC62" s="202">
        <v>20.89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9.9</v>
      </c>
      <c r="AJ62" s="202">
        <v>0</v>
      </c>
      <c r="AK62" s="202">
        <v>23.7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12.45</v>
      </c>
      <c r="E63" s="202">
        <v>0</v>
      </c>
      <c r="F63" s="202">
        <v>0</v>
      </c>
      <c r="G63" s="202">
        <v>0</v>
      </c>
      <c r="H63" s="202">
        <v>0</v>
      </c>
      <c r="I63" s="202">
        <v>32.25</v>
      </c>
      <c r="J63" s="202">
        <v>5.3</v>
      </c>
      <c r="K63" s="202">
        <v>72.790000000000006</v>
      </c>
      <c r="L63" s="202">
        <v>58.41</v>
      </c>
      <c r="M63" s="202">
        <v>1.77</v>
      </c>
      <c r="N63" s="202">
        <v>1.79</v>
      </c>
      <c r="O63" s="202">
        <v>2.52</v>
      </c>
      <c r="P63" s="202">
        <v>0.93</v>
      </c>
      <c r="Q63" s="202">
        <v>6.56</v>
      </c>
      <c r="R63" s="202">
        <v>13.09</v>
      </c>
      <c r="S63" s="202">
        <v>8.15</v>
      </c>
      <c r="T63" s="202">
        <v>0</v>
      </c>
      <c r="U63" s="202">
        <v>2.14</v>
      </c>
      <c r="V63" s="202">
        <v>9.1</v>
      </c>
      <c r="W63" s="202">
        <v>0.67</v>
      </c>
      <c r="X63" s="202">
        <v>2.23</v>
      </c>
      <c r="Y63" s="202">
        <v>0</v>
      </c>
      <c r="Z63" s="202">
        <v>4.21</v>
      </c>
      <c r="AA63" s="202">
        <v>0</v>
      </c>
      <c r="AB63" s="202">
        <v>0</v>
      </c>
      <c r="AC63" s="202">
        <v>20.89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9.9</v>
      </c>
      <c r="AJ63" s="202">
        <v>0</v>
      </c>
      <c r="AK63" s="202">
        <v>23.7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12.45</v>
      </c>
      <c r="E64" s="202">
        <v>0</v>
      </c>
      <c r="F64" s="202">
        <v>0</v>
      </c>
      <c r="G64" s="202">
        <v>0</v>
      </c>
      <c r="H64" s="202">
        <v>0</v>
      </c>
      <c r="I64" s="202">
        <v>32.25</v>
      </c>
      <c r="J64" s="202">
        <v>5.3</v>
      </c>
      <c r="K64" s="202">
        <v>72.790000000000006</v>
      </c>
      <c r="L64" s="202">
        <v>58.41</v>
      </c>
      <c r="M64" s="202">
        <v>1.77</v>
      </c>
      <c r="N64" s="202">
        <v>1.79</v>
      </c>
      <c r="O64" s="202">
        <v>2.52</v>
      </c>
      <c r="P64" s="202">
        <v>0.93</v>
      </c>
      <c r="Q64" s="202">
        <v>6.56</v>
      </c>
      <c r="R64" s="202">
        <v>13.09</v>
      </c>
      <c r="S64" s="202">
        <v>8.15</v>
      </c>
      <c r="T64" s="202">
        <v>0</v>
      </c>
      <c r="U64" s="202">
        <v>2.14</v>
      </c>
      <c r="V64" s="202">
        <v>9.1</v>
      </c>
      <c r="W64" s="202">
        <v>0.67</v>
      </c>
      <c r="X64" s="202">
        <v>2.23</v>
      </c>
      <c r="Y64" s="202">
        <v>0</v>
      </c>
      <c r="Z64" s="202">
        <v>4.21</v>
      </c>
      <c r="AA64" s="202">
        <v>0</v>
      </c>
      <c r="AB64" s="202">
        <v>0</v>
      </c>
      <c r="AC64" s="202">
        <v>20.89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9.9</v>
      </c>
      <c r="AJ64" s="202">
        <v>0</v>
      </c>
      <c r="AK64" s="202">
        <v>23.7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12.45</v>
      </c>
      <c r="E65" s="202">
        <v>0</v>
      </c>
      <c r="F65" s="202">
        <v>0</v>
      </c>
      <c r="G65" s="202">
        <v>0</v>
      </c>
      <c r="H65" s="202">
        <v>0</v>
      </c>
      <c r="I65" s="202">
        <v>30.33</v>
      </c>
      <c r="J65" s="202">
        <v>7.7</v>
      </c>
      <c r="K65" s="202">
        <v>72.790000000000006</v>
      </c>
      <c r="L65" s="202">
        <v>58.41</v>
      </c>
      <c r="M65" s="202">
        <v>25.23</v>
      </c>
      <c r="N65" s="202">
        <v>27.74</v>
      </c>
      <c r="O65" s="202">
        <v>44.32</v>
      </c>
      <c r="P65" s="202">
        <v>19.25</v>
      </c>
      <c r="Q65" s="202">
        <v>6.99</v>
      </c>
      <c r="R65" s="202">
        <v>13.09</v>
      </c>
      <c r="S65" s="202">
        <v>8.15</v>
      </c>
      <c r="T65" s="202">
        <v>0</v>
      </c>
      <c r="U65" s="202">
        <v>2.14</v>
      </c>
      <c r="V65" s="202">
        <v>9.1</v>
      </c>
      <c r="W65" s="202">
        <v>15.25</v>
      </c>
      <c r="X65" s="202">
        <v>50.31</v>
      </c>
      <c r="Y65" s="202">
        <v>0</v>
      </c>
      <c r="Z65" s="202">
        <v>59.47</v>
      </c>
      <c r="AA65" s="202">
        <v>0</v>
      </c>
      <c r="AB65" s="202">
        <v>0</v>
      </c>
      <c r="AC65" s="202">
        <v>20.89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9.9</v>
      </c>
      <c r="AJ65" s="202">
        <v>0</v>
      </c>
      <c r="AK65" s="202">
        <v>23.7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12.45</v>
      </c>
      <c r="E66" s="202">
        <v>0</v>
      </c>
      <c r="F66" s="202">
        <v>0</v>
      </c>
      <c r="G66" s="202">
        <v>0</v>
      </c>
      <c r="H66" s="202">
        <v>0</v>
      </c>
      <c r="I66" s="202">
        <v>30.33</v>
      </c>
      <c r="J66" s="202">
        <v>7.7</v>
      </c>
      <c r="K66" s="202">
        <v>72.790000000000006</v>
      </c>
      <c r="L66" s="202">
        <v>58.41</v>
      </c>
      <c r="M66" s="202">
        <v>25.23</v>
      </c>
      <c r="N66" s="202">
        <v>27.74</v>
      </c>
      <c r="O66" s="202">
        <v>44.32</v>
      </c>
      <c r="P66" s="202">
        <v>19.25</v>
      </c>
      <c r="Q66" s="202">
        <v>6.99</v>
      </c>
      <c r="R66" s="202">
        <v>13.09</v>
      </c>
      <c r="S66" s="202">
        <v>8.15</v>
      </c>
      <c r="T66" s="202">
        <v>0</v>
      </c>
      <c r="U66" s="202">
        <v>2.14</v>
      </c>
      <c r="V66" s="202">
        <v>9.1</v>
      </c>
      <c r="W66" s="202">
        <v>15.25</v>
      </c>
      <c r="X66" s="202">
        <v>50.31</v>
      </c>
      <c r="Y66" s="202">
        <v>0</v>
      </c>
      <c r="Z66" s="202">
        <v>59.47</v>
      </c>
      <c r="AA66" s="202">
        <v>0</v>
      </c>
      <c r="AB66" s="202">
        <v>0</v>
      </c>
      <c r="AC66" s="202">
        <v>20.89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9.9</v>
      </c>
      <c r="AJ66" s="202">
        <v>0</v>
      </c>
      <c r="AK66" s="202">
        <v>23.7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12.45</v>
      </c>
      <c r="E67" s="202">
        <v>0</v>
      </c>
      <c r="F67" s="202">
        <v>0</v>
      </c>
      <c r="G67" s="202">
        <v>0</v>
      </c>
      <c r="H67" s="202">
        <v>0</v>
      </c>
      <c r="I67" s="202">
        <v>30.33</v>
      </c>
      <c r="J67" s="202">
        <v>7.7</v>
      </c>
      <c r="K67" s="202">
        <v>72.790000000000006</v>
      </c>
      <c r="L67" s="202">
        <v>58.41</v>
      </c>
      <c r="M67" s="202">
        <v>25.23</v>
      </c>
      <c r="N67" s="202">
        <v>27.74</v>
      </c>
      <c r="O67" s="202">
        <v>44.32</v>
      </c>
      <c r="P67" s="202">
        <v>19.25</v>
      </c>
      <c r="Q67" s="202">
        <v>6.99</v>
      </c>
      <c r="R67" s="202">
        <v>13.09</v>
      </c>
      <c r="S67" s="202">
        <v>8.15</v>
      </c>
      <c r="T67" s="202">
        <v>0</v>
      </c>
      <c r="U67" s="202">
        <v>2.14</v>
      </c>
      <c r="V67" s="202">
        <v>9.1</v>
      </c>
      <c r="W67" s="202">
        <v>15.25</v>
      </c>
      <c r="X67" s="202">
        <v>50.31</v>
      </c>
      <c r="Y67" s="202">
        <v>0</v>
      </c>
      <c r="Z67" s="202">
        <v>59.47</v>
      </c>
      <c r="AA67" s="202">
        <v>0</v>
      </c>
      <c r="AB67" s="202">
        <v>0</v>
      </c>
      <c r="AC67" s="202">
        <v>20.89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9.9</v>
      </c>
      <c r="AJ67" s="202">
        <v>0</v>
      </c>
      <c r="AK67" s="202">
        <v>23.7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12.45</v>
      </c>
      <c r="E68" s="202">
        <v>0</v>
      </c>
      <c r="F68" s="202">
        <v>0</v>
      </c>
      <c r="G68" s="202">
        <v>0</v>
      </c>
      <c r="H68" s="202">
        <v>0</v>
      </c>
      <c r="I68" s="202">
        <v>30.33</v>
      </c>
      <c r="J68" s="202">
        <v>7.7</v>
      </c>
      <c r="K68" s="202">
        <v>72.790000000000006</v>
      </c>
      <c r="L68" s="202">
        <v>58.41</v>
      </c>
      <c r="M68" s="202">
        <v>25.23</v>
      </c>
      <c r="N68" s="202">
        <v>27.74</v>
      </c>
      <c r="O68" s="202">
        <v>44.32</v>
      </c>
      <c r="P68" s="202">
        <v>19.25</v>
      </c>
      <c r="Q68" s="202">
        <v>6.99</v>
      </c>
      <c r="R68" s="202">
        <v>13.09</v>
      </c>
      <c r="S68" s="202">
        <v>8.15</v>
      </c>
      <c r="T68" s="202">
        <v>0</v>
      </c>
      <c r="U68" s="202">
        <v>2.14</v>
      </c>
      <c r="V68" s="202">
        <v>9.1</v>
      </c>
      <c r="W68" s="202">
        <v>15.25</v>
      </c>
      <c r="X68" s="202">
        <v>50.31</v>
      </c>
      <c r="Y68" s="202">
        <v>0</v>
      </c>
      <c r="Z68" s="202">
        <v>59.47</v>
      </c>
      <c r="AA68" s="202">
        <v>0</v>
      </c>
      <c r="AB68" s="202">
        <v>0</v>
      </c>
      <c r="AC68" s="202">
        <v>20.89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9.9</v>
      </c>
      <c r="AJ68" s="202">
        <v>0</v>
      </c>
      <c r="AK68" s="202">
        <v>23.7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12.45</v>
      </c>
      <c r="E69" s="202">
        <v>0</v>
      </c>
      <c r="F69" s="202">
        <v>0</v>
      </c>
      <c r="G69" s="202">
        <v>0</v>
      </c>
      <c r="H69" s="202">
        <v>0</v>
      </c>
      <c r="I69" s="202">
        <v>30.33</v>
      </c>
      <c r="J69" s="202">
        <v>7.7</v>
      </c>
      <c r="K69" s="202">
        <v>72.790000000000006</v>
      </c>
      <c r="L69" s="202">
        <v>58.41</v>
      </c>
      <c r="M69" s="202">
        <v>1.77</v>
      </c>
      <c r="N69" s="202">
        <v>1.79</v>
      </c>
      <c r="O69" s="202">
        <v>2.52</v>
      </c>
      <c r="P69" s="202">
        <v>0.93</v>
      </c>
      <c r="Q69" s="202">
        <v>6.99</v>
      </c>
      <c r="R69" s="202">
        <v>13.09</v>
      </c>
      <c r="S69" s="202">
        <v>8.15</v>
      </c>
      <c r="T69" s="202">
        <v>0</v>
      </c>
      <c r="U69" s="202">
        <v>2.14</v>
      </c>
      <c r="V69" s="202">
        <v>9.1</v>
      </c>
      <c r="W69" s="202">
        <v>15.25</v>
      </c>
      <c r="X69" s="202">
        <v>50.31</v>
      </c>
      <c r="Y69" s="202">
        <v>0</v>
      </c>
      <c r="Z69" s="202">
        <v>58.74</v>
      </c>
      <c r="AA69" s="202">
        <v>0</v>
      </c>
      <c r="AB69" s="202">
        <v>0</v>
      </c>
      <c r="AC69" s="202">
        <v>20.89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9.9</v>
      </c>
      <c r="AJ69" s="202">
        <v>0</v>
      </c>
      <c r="AK69" s="202">
        <v>19.05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12.45</v>
      </c>
      <c r="E70" s="202">
        <v>0</v>
      </c>
      <c r="F70" s="202">
        <v>0</v>
      </c>
      <c r="G70" s="202">
        <v>0</v>
      </c>
      <c r="H70" s="202">
        <v>0</v>
      </c>
      <c r="I70" s="202">
        <v>30.33</v>
      </c>
      <c r="J70" s="202">
        <v>7.7</v>
      </c>
      <c r="K70" s="202">
        <v>72.790000000000006</v>
      </c>
      <c r="L70" s="202">
        <v>58.41</v>
      </c>
      <c r="M70" s="202">
        <v>1.77</v>
      </c>
      <c r="N70" s="202">
        <v>1.79</v>
      </c>
      <c r="O70" s="202">
        <v>2.52</v>
      </c>
      <c r="P70" s="202">
        <v>0.93</v>
      </c>
      <c r="Q70" s="202">
        <v>6.99</v>
      </c>
      <c r="R70" s="202">
        <v>13.09</v>
      </c>
      <c r="S70" s="202">
        <v>8.15</v>
      </c>
      <c r="T70" s="202">
        <v>0</v>
      </c>
      <c r="U70" s="202">
        <v>2.14</v>
      </c>
      <c r="V70" s="202">
        <v>9.1</v>
      </c>
      <c r="W70" s="202">
        <v>15.25</v>
      </c>
      <c r="X70" s="202">
        <v>50.31</v>
      </c>
      <c r="Y70" s="202">
        <v>0</v>
      </c>
      <c r="Z70" s="202">
        <v>58.74</v>
      </c>
      <c r="AA70" s="202">
        <v>0</v>
      </c>
      <c r="AB70" s="202">
        <v>0</v>
      </c>
      <c r="AC70" s="202">
        <v>20.89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9.9</v>
      </c>
      <c r="AJ70" s="202">
        <v>0</v>
      </c>
      <c r="AK70" s="202">
        <v>19.05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12.45</v>
      </c>
      <c r="E71" s="202">
        <v>0</v>
      </c>
      <c r="F71" s="202">
        <v>0</v>
      </c>
      <c r="G71" s="202">
        <v>0</v>
      </c>
      <c r="H71" s="202">
        <v>0</v>
      </c>
      <c r="I71" s="202">
        <v>30.81</v>
      </c>
      <c r="J71" s="202">
        <v>7.7</v>
      </c>
      <c r="K71" s="202">
        <v>72.790000000000006</v>
      </c>
      <c r="L71" s="202">
        <v>56.7</v>
      </c>
      <c r="M71" s="202">
        <v>1.89</v>
      </c>
      <c r="N71" s="202">
        <v>1.79</v>
      </c>
      <c r="O71" s="202">
        <v>2.52</v>
      </c>
      <c r="P71" s="202">
        <v>0.93</v>
      </c>
      <c r="Q71" s="202">
        <v>5.37</v>
      </c>
      <c r="R71" s="202">
        <v>9.61</v>
      </c>
      <c r="S71" s="202">
        <v>6.36</v>
      </c>
      <c r="T71" s="202">
        <v>0</v>
      </c>
      <c r="U71" s="202">
        <v>2.14</v>
      </c>
      <c r="V71" s="202">
        <v>6.4</v>
      </c>
      <c r="W71" s="202">
        <v>15.25</v>
      </c>
      <c r="X71" s="202">
        <v>50.31</v>
      </c>
      <c r="Y71" s="202">
        <v>0</v>
      </c>
      <c r="Z71" s="202">
        <v>58.74</v>
      </c>
      <c r="AA71" s="202">
        <v>0</v>
      </c>
      <c r="AB71" s="202">
        <v>0</v>
      </c>
      <c r="AC71" s="202">
        <v>20.89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11.88</v>
      </c>
      <c r="AJ71" s="202">
        <v>0</v>
      </c>
      <c r="AK71" s="202">
        <v>19.05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12.45</v>
      </c>
      <c r="E72" s="202">
        <v>0</v>
      </c>
      <c r="F72" s="202">
        <v>0</v>
      </c>
      <c r="G72" s="202">
        <v>0</v>
      </c>
      <c r="H72" s="202">
        <v>0</v>
      </c>
      <c r="I72" s="202">
        <v>30.81</v>
      </c>
      <c r="J72" s="202">
        <v>7.7</v>
      </c>
      <c r="K72" s="202">
        <v>72.790000000000006</v>
      </c>
      <c r="L72" s="202">
        <v>56.7</v>
      </c>
      <c r="M72" s="202">
        <v>1.89</v>
      </c>
      <c r="N72" s="202">
        <v>1.79</v>
      </c>
      <c r="O72" s="202">
        <v>2.52</v>
      </c>
      <c r="P72" s="202">
        <v>0.93</v>
      </c>
      <c r="Q72" s="202">
        <v>5.37</v>
      </c>
      <c r="R72" s="202">
        <v>9.61</v>
      </c>
      <c r="S72" s="202">
        <v>6.36</v>
      </c>
      <c r="T72" s="202">
        <v>0</v>
      </c>
      <c r="U72" s="202">
        <v>2.14</v>
      </c>
      <c r="V72" s="202">
        <v>6.4</v>
      </c>
      <c r="W72" s="202">
        <v>15.25</v>
      </c>
      <c r="X72" s="202">
        <v>50.31</v>
      </c>
      <c r="Y72" s="202">
        <v>0</v>
      </c>
      <c r="Z72" s="202">
        <v>58.74</v>
      </c>
      <c r="AA72" s="202">
        <v>0</v>
      </c>
      <c r="AB72" s="202">
        <v>0</v>
      </c>
      <c r="AC72" s="202">
        <v>20.89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11.88</v>
      </c>
      <c r="AJ72" s="202">
        <v>0</v>
      </c>
      <c r="AK72" s="202">
        <v>19.05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12.45</v>
      </c>
      <c r="E73" s="202">
        <v>0</v>
      </c>
      <c r="F73" s="202">
        <v>0</v>
      </c>
      <c r="G73" s="202">
        <v>0</v>
      </c>
      <c r="H73" s="202">
        <v>0</v>
      </c>
      <c r="I73" s="202">
        <v>30.33</v>
      </c>
      <c r="J73" s="202">
        <v>8.18</v>
      </c>
      <c r="K73" s="202">
        <v>72.790000000000006</v>
      </c>
      <c r="L73" s="202">
        <v>56.66</v>
      </c>
      <c r="M73" s="202">
        <v>5.23</v>
      </c>
      <c r="N73" s="202">
        <v>1.79</v>
      </c>
      <c r="O73" s="202">
        <v>2.52</v>
      </c>
      <c r="P73" s="202">
        <v>0.93</v>
      </c>
      <c r="Q73" s="202">
        <v>5.88</v>
      </c>
      <c r="R73" s="202">
        <v>9.52</v>
      </c>
      <c r="S73" s="202">
        <v>6.29</v>
      </c>
      <c r="T73" s="202">
        <v>0</v>
      </c>
      <c r="U73" s="202">
        <v>2.14</v>
      </c>
      <c r="V73" s="202">
        <v>9.1</v>
      </c>
      <c r="W73" s="202">
        <v>15.17</v>
      </c>
      <c r="X73" s="202">
        <v>50.31</v>
      </c>
      <c r="Y73" s="202">
        <v>0</v>
      </c>
      <c r="Z73" s="202">
        <v>40.909999999999997</v>
      </c>
      <c r="AA73" s="202">
        <v>0</v>
      </c>
      <c r="AB73" s="202">
        <v>0</v>
      </c>
      <c r="AC73" s="202">
        <v>20.89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11.88</v>
      </c>
      <c r="AJ73" s="202">
        <v>0</v>
      </c>
      <c r="AK73" s="202">
        <v>19.05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12.45</v>
      </c>
      <c r="E74" s="202">
        <v>0</v>
      </c>
      <c r="F74" s="202">
        <v>0</v>
      </c>
      <c r="G74" s="202">
        <v>0</v>
      </c>
      <c r="H74" s="202">
        <v>0</v>
      </c>
      <c r="I74" s="202">
        <v>30.33</v>
      </c>
      <c r="J74" s="202">
        <v>8.18</v>
      </c>
      <c r="K74" s="202">
        <v>72.790000000000006</v>
      </c>
      <c r="L74" s="202">
        <v>56.66</v>
      </c>
      <c r="M74" s="202">
        <v>5.23</v>
      </c>
      <c r="N74" s="202">
        <v>1.79</v>
      </c>
      <c r="O74" s="202">
        <v>2.52</v>
      </c>
      <c r="P74" s="202">
        <v>0.93</v>
      </c>
      <c r="Q74" s="202">
        <v>5.88</v>
      </c>
      <c r="R74" s="202">
        <v>9.52</v>
      </c>
      <c r="S74" s="202">
        <v>6.29</v>
      </c>
      <c r="T74" s="202">
        <v>0</v>
      </c>
      <c r="U74" s="202">
        <v>2.14</v>
      </c>
      <c r="V74" s="202">
        <v>9.1</v>
      </c>
      <c r="W74" s="202">
        <v>15.17</v>
      </c>
      <c r="X74" s="202">
        <v>50.31</v>
      </c>
      <c r="Y74" s="202">
        <v>0</v>
      </c>
      <c r="Z74" s="202">
        <v>40.909999999999997</v>
      </c>
      <c r="AA74" s="202">
        <v>0</v>
      </c>
      <c r="AB74" s="202">
        <v>0</v>
      </c>
      <c r="AC74" s="202">
        <v>20.89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11.88</v>
      </c>
      <c r="AJ74" s="202">
        <v>0</v>
      </c>
      <c r="AK74" s="202">
        <v>19.05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9.2200000000000006</v>
      </c>
      <c r="E75" s="202">
        <v>0</v>
      </c>
      <c r="F75" s="202">
        <v>0</v>
      </c>
      <c r="G75" s="202">
        <v>0</v>
      </c>
      <c r="H75" s="202">
        <v>0</v>
      </c>
      <c r="I75" s="202">
        <v>30.33</v>
      </c>
      <c r="J75" s="202">
        <v>8.18</v>
      </c>
      <c r="K75" s="202">
        <v>72.790000000000006</v>
      </c>
      <c r="L75" s="202">
        <v>56.83</v>
      </c>
      <c r="M75" s="202">
        <v>5.93</v>
      </c>
      <c r="N75" s="202">
        <v>1.79</v>
      </c>
      <c r="O75" s="202">
        <v>2.52</v>
      </c>
      <c r="P75" s="202">
        <v>0.93</v>
      </c>
      <c r="Q75" s="202">
        <v>5.81</v>
      </c>
      <c r="R75" s="202">
        <v>9.57</v>
      </c>
      <c r="S75" s="202">
        <v>6.3</v>
      </c>
      <c r="T75" s="202">
        <v>0</v>
      </c>
      <c r="U75" s="202">
        <v>2.14</v>
      </c>
      <c r="V75" s="202">
        <v>9.1</v>
      </c>
      <c r="W75" s="202">
        <v>15.17</v>
      </c>
      <c r="X75" s="202">
        <v>50.31</v>
      </c>
      <c r="Y75" s="202">
        <v>0</v>
      </c>
      <c r="Z75" s="202">
        <v>40.909999999999997</v>
      </c>
      <c r="AA75" s="202">
        <v>0</v>
      </c>
      <c r="AB75" s="202">
        <v>0</v>
      </c>
      <c r="AC75" s="202">
        <v>20.89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11.88</v>
      </c>
      <c r="AJ75" s="202">
        <v>0</v>
      </c>
      <c r="AK75" s="202">
        <v>23.77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9.2200000000000006</v>
      </c>
      <c r="E76" s="202">
        <v>0</v>
      </c>
      <c r="F76" s="202">
        <v>0</v>
      </c>
      <c r="G76" s="202">
        <v>0</v>
      </c>
      <c r="H76" s="202">
        <v>0</v>
      </c>
      <c r="I76" s="202">
        <v>30.33</v>
      </c>
      <c r="J76" s="202">
        <v>8.18</v>
      </c>
      <c r="K76" s="202">
        <v>72.790000000000006</v>
      </c>
      <c r="L76" s="202">
        <v>56.83</v>
      </c>
      <c r="M76" s="202">
        <v>5.93</v>
      </c>
      <c r="N76" s="202">
        <v>1.79</v>
      </c>
      <c r="O76" s="202">
        <v>2.52</v>
      </c>
      <c r="P76" s="202">
        <v>0.93</v>
      </c>
      <c r="Q76" s="202">
        <v>5.81</v>
      </c>
      <c r="R76" s="202">
        <v>9.57</v>
      </c>
      <c r="S76" s="202">
        <v>6.3</v>
      </c>
      <c r="T76" s="202">
        <v>0</v>
      </c>
      <c r="U76" s="202">
        <v>2.14</v>
      </c>
      <c r="V76" s="202">
        <v>9.1</v>
      </c>
      <c r="W76" s="202">
        <v>15.17</v>
      </c>
      <c r="X76" s="202">
        <v>50.31</v>
      </c>
      <c r="Y76" s="202">
        <v>0</v>
      </c>
      <c r="Z76" s="202">
        <v>40.909999999999997</v>
      </c>
      <c r="AA76" s="202">
        <v>0</v>
      </c>
      <c r="AB76" s="202">
        <v>0</v>
      </c>
      <c r="AC76" s="202">
        <v>20.89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11.88</v>
      </c>
      <c r="AJ76" s="202">
        <v>0</v>
      </c>
      <c r="AK76" s="202">
        <v>23.77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9.2200000000000006</v>
      </c>
      <c r="E77" s="202">
        <v>0</v>
      </c>
      <c r="F77" s="202">
        <v>0</v>
      </c>
      <c r="G77" s="202">
        <v>0</v>
      </c>
      <c r="H77" s="202">
        <v>0</v>
      </c>
      <c r="I77" s="202">
        <v>30.33</v>
      </c>
      <c r="J77" s="202">
        <v>8.18</v>
      </c>
      <c r="K77" s="202">
        <v>72.790000000000006</v>
      </c>
      <c r="L77" s="202">
        <v>56.85</v>
      </c>
      <c r="M77" s="202">
        <v>5.93</v>
      </c>
      <c r="N77" s="202">
        <v>1.79</v>
      </c>
      <c r="O77" s="202">
        <v>2.52</v>
      </c>
      <c r="P77" s="202">
        <v>0.93</v>
      </c>
      <c r="Q77" s="202">
        <v>9.58</v>
      </c>
      <c r="R77" s="202">
        <v>9.94</v>
      </c>
      <c r="S77" s="202">
        <v>6.31</v>
      </c>
      <c r="T77" s="202">
        <v>0</v>
      </c>
      <c r="U77" s="202">
        <v>2.14</v>
      </c>
      <c r="V77" s="202">
        <v>9.1</v>
      </c>
      <c r="W77" s="202">
        <v>15.17</v>
      </c>
      <c r="X77" s="202">
        <v>50.31</v>
      </c>
      <c r="Y77" s="202">
        <v>0</v>
      </c>
      <c r="Z77" s="202">
        <v>59.47</v>
      </c>
      <c r="AA77" s="202">
        <v>0</v>
      </c>
      <c r="AB77" s="202">
        <v>0</v>
      </c>
      <c r="AC77" s="202">
        <v>20.89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11.88</v>
      </c>
      <c r="AJ77" s="202">
        <v>0</v>
      </c>
      <c r="AK77" s="202">
        <v>23.77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9.2200000000000006</v>
      </c>
      <c r="E78" s="202">
        <v>0</v>
      </c>
      <c r="F78" s="202">
        <v>0</v>
      </c>
      <c r="G78" s="202">
        <v>0</v>
      </c>
      <c r="H78" s="202">
        <v>0</v>
      </c>
      <c r="I78" s="202">
        <v>30.33</v>
      </c>
      <c r="J78" s="202">
        <v>8.18</v>
      </c>
      <c r="K78" s="202">
        <v>72.790000000000006</v>
      </c>
      <c r="L78" s="202">
        <v>57.15</v>
      </c>
      <c r="M78" s="202">
        <v>5.93</v>
      </c>
      <c r="N78" s="202">
        <v>1.79</v>
      </c>
      <c r="O78" s="202">
        <v>2.52</v>
      </c>
      <c r="P78" s="202">
        <v>0.93</v>
      </c>
      <c r="Q78" s="202">
        <v>9.58</v>
      </c>
      <c r="R78" s="202">
        <v>16.850000000000001</v>
      </c>
      <c r="S78" s="202">
        <v>11.09</v>
      </c>
      <c r="T78" s="202">
        <v>0</v>
      </c>
      <c r="U78" s="202">
        <v>2.14</v>
      </c>
      <c r="V78" s="202">
        <v>9.1</v>
      </c>
      <c r="W78" s="202">
        <v>15.17</v>
      </c>
      <c r="X78" s="202">
        <v>50.31</v>
      </c>
      <c r="Y78" s="202">
        <v>0</v>
      </c>
      <c r="Z78" s="202">
        <v>59.47</v>
      </c>
      <c r="AA78" s="202">
        <v>0</v>
      </c>
      <c r="AB78" s="202">
        <v>0</v>
      </c>
      <c r="AC78" s="202">
        <v>24.7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11.9</v>
      </c>
      <c r="AJ78" s="202">
        <v>0</v>
      </c>
      <c r="AK78" s="202">
        <v>23.77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9.2200000000000006</v>
      </c>
      <c r="E79" s="202">
        <v>0</v>
      </c>
      <c r="F79" s="202">
        <v>0</v>
      </c>
      <c r="G79" s="202">
        <v>0</v>
      </c>
      <c r="H79" s="202">
        <v>0</v>
      </c>
      <c r="I79" s="202">
        <v>30.33</v>
      </c>
      <c r="J79" s="202">
        <v>8.18</v>
      </c>
      <c r="K79" s="202">
        <v>73.19</v>
      </c>
      <c r="L79" s="202">
        <v>57.31</v>
      </c>
      <c r="M79" s="202">
        <v>1.91</v>
      </c>
      <c r="N79" s="202">
        <v>1.79</v>
      </c>
      <c r="O79" s="202">
        <v>2.52</v>
      </c>
      <c r="P79" s="202">
        <v>0.93</v>
      </c>
      <c r="Q79" s="202">
        <v>9.58</v>
      </c>
      <c r="R79" s="202">
        <v>18.62</v>
      </c>
      <c r="S79" s="202">
        <v>11.59</v>
      </c>
      <c r="T79" s="202">
        <v>0</v>
      </c>
      <c r="U79" s="202">
        <v>2.14</v>
      </c>
      <c r="V79" s="202">
        <v>9.1</v>
      </c>
      <c r="W79" s="202">
        <v>15.17</v>
      </c>
      <c r="X79" s="202">
        <v>50.31</v>
      </c>
      <c r="Y79" s="202">
        <v>0</v>
      </c>
      <c r="Z79" s="202">
        <v>4.2</v>
      </c>
      <c r="AA79" s="202">
        <v>0</v>
      </c>
      <c r="AB79" s="202">
        <v>0</v>
      </c>
      <c r="AC79" s="202">
        <v>24.7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11.9</v>
      </c>
      <c r="AJ79" s="202">
        <v>0</v>
      </c>
      <c r="AK79" s="202">
        <v>23.77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9.2200000000000006</v>
      </c>
      <c r="E80" s="202">
        <v>0</v>
      </c>
      <c r="F80" s="202">
        <v>0</v>
      </c>
      <c r="G80" s="202">
        <v>0</v>
      </c>
      <c r="H80" s="202">
        <v>0</v>
      </c>
      <c r="I80" s="202">
        <v>30.33</v>
      </c>
      <c r="J80" s="202">
        <v>8.18</v>
      </c>
      <c r="K80" s="202">
        <v>73.2</v>
      </c>
      <c r="L80" s="202">
        <v>57.31</v>
      </c>
      <c r="M80" s="202">
        <v>1.91</v>
      </c>
      <c r="N80" s="202">
        <v>1.79</v>
      </c>
      <c r="O80" s="202">
        <v>2.52</v>
      </c>
      <c r="P80" s="202">
        <v>0.93</v>
      </c>
      <c r="Q80" s="202">
        <v>9.58</v>
      </c>
      <c r="R80" s="202">
        <v>18.62</v>
      </c>
      <c r="S80" s="202">
        <v>11.59</v>
      </c>
      <c r="T80" s="202">
        <v>0</v>
      </c>
      <c r="U80" s="202">
        <v>2.14</v>
      </c>
      <c r="V80" s="202">
        <v>9.1</v>
      </c>
      <c r="W80" s="202">
        <v>15.17</v>
      </c>
      <c r="X80" s="202">
        <v>50.31</v>
      </c>
      <c r="Y80" s="202">
        <v>0</v>
      </c>
      <c r="Z80" s="202">
        <v>4.2</v>
      </c>
      <c r="AA80" s="202">
        <v>0</v>
      </c>
      <c r="AB80" s="202">
        <v>0</v>
      </c>
      <c r="AC80" s="202">
        <v>24.7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11.9</v>
      </c>
      <c r="AJ80" s="202">
        <v>0</v>
      </c>
      <c r="AK80" s="202">
        <v>23.77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9.2200000000000006</v>
      </c>
      <c r="E81" s="202">
        <v>0</v>
      </c>
      <c r="F81" s="202">
        <v>0</v>
      </c>
      <c r="G81" s="202">
        <v>0</v>
      </c>
      <c r="H81" s="202">
        <v>0</v>
      </c>
      <c r="I81" s="202">
        <v>30.33</v>
      </c>
      <c r="J81" s="202">
        <v>8.18</v>
      </c>
      <c r="K81" s="202">
        <v>73.19</v>
      </c>
      <c r="L81" s="202">
        <v>57.31</v>
      </c>
      <c r="M81" s="202">
        <v>1.91</v>
      </c>
      <c r="N81" s="202">
        <v>1.79</v>
      </c>
      <c r="O81" s="202">
        <v>2.52</v>
      </c>
      <c r="P81" s="202">
        <v>0.93</v>
      </c>
      <c r="Q81" s="202">
        <v>9.58</v>
      </c>
      <c r="R81" s="202">
        <v>18.62</v>
      </c>
      <c r="S81" s="202">
        <v>11.59</v>
      </c>
      <c r="T81" s="202">
        <v>0</v>
      </c>
      <c r="U81" s="202">
        <v>2.14</v>
      </c>
      <c r="V81" s="202">
        <v>9.1</v>
      </c>
      <c r="W81" s="202">
        <v>14.41</v>
      </c>
      <c r="X81" s="202">
        <v>50.31</v>
      </c>
      <c r="Y81" s="202">
        <v>0</v>
      </c>
      <c r="Z81" s="202">
        <v>4.2</v>
      </c>
      <c r="AA81" s="202">
        <v>0</v>
      </c>
      <c r="AB81" s="202">
        <v>0</v>
      </c>
      <c r="AC81" s="202">
        <v>24.7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11.9</v>
      </c>
      <c r="AJ81" s="202">
        <v>0</v>
      </c>
      <c r="AK81" s="202">
        <v>23.77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9.2200000000000006</v>
      </c>
      <c r="E82" s="202">
        <v>0</v>
      </c>
      <c r="F82" s="202">
        <v>0</v>
      </c>
      <c r="G82" s="202">
        <v>0</v>
      </c>
      <c r="H82" s="202">
        <v>0</v>
      </c>
      <c r="I82" s="202">
        <v>30.33</v>
      </c>
      <c r="J82" s="202">
        <v>8.18</v>
      </c>
      <c r="K82" s="202">
        <v>73.2</v>
      </c>
      <c r="L82" s="202">
        <v>57.31</v>
      </c>
      <c r="M82" s="202">
        <v>1.91</v>
      </c>
      <c r="N82" s="202">
        <v>1.79</v>
      </c>
      <c r="O82" s="202">
        <v>2.52</v>
      </c>
      <c r="P82" s="202">
        <v>0.93</v>
      </c>
      <c r="Q82" s="202">
        <v>9.58</v>
      </c>
      <c r="R82" s="202">
        <v>18.62</v>
      </c>
      <c r="S82" s="202">
        <v>11.59</v>
      </c>
      <c r="T82" s="202">
        <v>0</v>
      </c>
      <c r="U82" s="202">
        <v>2.14</v>
      </c>
      <c r="V82" s="202">
        <v>9.1</v>
      </c>
      <c r="W82" s="202">
        <v>14.41</v>
      </c>
      <c r="X82" s="202">
        <v>50.31</v>
      </c>
      <c r="Y82" s="202">
        <v>0</v>
      </c>
      <c r="Z82" s="202">
        <v>4.2</v>
      </c>
      <c r="AA82" s="202">
        <v>0</v>
      </c>
      <c r="AB82" s="202">
        <v>0</v>
      </c>
      <c r="AC82" s="202">
        <v>20.89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11.88</v>
      </c>
      <c r="AJ82" s="202">
        <v>0</v>
      </c>
      <c r="AK82" s="202">
        <v>23.77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9.2200000000000006</v>
      </c>
      <c r="E83" s="202">
        <v>0</v>
      </c>
      <c r="F83" s="202">
        <v>0</v>
      </c>
      <c r="G83" s="202">
        <v>0</v>
      </c>
      <c r="H83" s="202">
        <v>0</v>
      </c>
      <c r="I83" s="202">
        <v>30.33</v>
      </c>
      <c r="J83" s="202">
        <v>8.18</v>
      </c>
      <c r="K83" s="202">
        <v>72.790000000000006</v>
      </c>
      <c r="L83" s="202">
        <v>57.31</v>
      </c>
      <c r="M83" s="202">
        <v>1.91</v>
      </c>
      <c r="N83" s="202">
        <v>1.79</v>
      </c>
      <c r="O83" s="202">
        <v>2.52</v>
      </c>
      <c r="P83" s="202">
        <v>0.93</v>
      </c>
      <c r="Q83" s="202">
        <v>9.58</v>
      </c>
      <c r="R83" s="202">
        <v>18.62</v>
      </c>
      <c r="S83" s="202">
        <v>11.59</v>
      </c>
      <c r="T83" s="202">
        <v>0</v>
      </c>
      <c r="U83" s="202">
        <v>2.14</v>
      </c>
      <c r="V83" s="202">
        <v>9.1</v>
      </c>
      <c r="W83" s="202">
        <v>0</v>
      </c>
      <c r="X83" s="202">
        <v>2.23</v>
      </c>
      <c r="Y83" s="202">
        <v>0</v>
      </c>
      <c r="Z83" s="202">
        <v>4.2</v>
      </c>
      <c r="AA83" s="202">
        <v>0</v>
      </c>
      <c r="AB83" s="202">
        <v>0</v>
      </c>
      <c r="AC83" s="202">
        <v>20.89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11.88</v>
      </c>
      <c r="AJ83" s="202">
        <v>0</v>
      </c>
      <c r="AK83" s="202">
        <v>23.77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9.2200000000000006</v>
      </c>
      <c r="E84" s="202">
        <v>0</v>
      </c>
      <c r="F84" s="202">
        <v>0</v>
      </c>
      <c r="G84" s="202">
        <v>0</v>
      </c>
      <c r="H84" s="202">
        <v>0</v>
      </c>
      <c r="I84" s="202">
        <v>30.33</v>
      </c>
      <c r="J84" s="202">
        <v>8.18</v>
      </c>
      <c r="K84" s="202">
        <v>72.790000000000006</v>
      </c>
      <c r="L84" s="202">
        <v>57.31</v>
      </c>
      <c r="M84" s="202">
        <v>1.91</v>
      </c>
      <c r="N84" s="202">
        <v>1.79</v>
      </c>
      <c r="O84" s="202">
        <v>2.52</v>
      </c>
      <c r="P84" s="202">
        <v>0.93</v>
      </c>
      <c r="Q84" s="202">
        <v>9.58</v>
      </c>
      <c r="R84" s="202">
        <v>18.62</v>
      </c>
      <c r="S84" s="202">
        <v>11.59</v>
      </c>
      <c r="T84" s="202">
        <v>0</v>
      </c>
      <c r="U84" s="202">
        <v>2.14</v>
      </c>
      <c r="V84" s="202">
        <v>9.1</v>
      </c>
      <c r="W84" s="202">
        <v>0.22</v>
      </c>
      <c r="X84" s="202">
        <v>2.23</v>
      </c>
      <c r="Y84" s="202">
        <v>0</v>
      </c>
      <c r="Z84" s="202">
        <v>4.2</v>
      </c>
      <c r="AA84" s="202">
        <v>0</v>
      </c>
      <c r="AB84" s="202">
        <v>0</v>
      </c>
      <c r="AC84" s="202">
        <v>20.89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11.88</v>
      </c>
      <c r="AJ84" s="202">
        <v>0</v>
      </c>
      <c r="AK84" s="202">
        <v>23.77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9.2200000000000006</v>
      </c>
      <c r="E85" s="202">
        <v>0</v>
      </c>
      <c r="F85" s="202">
        <v>0</v>
      </c>
      <c r="G85" s="202">
        <v>0</v>
      </c>
      <c r="H85" s="202">
        <v>0</v>
      </c>
      <c r="I85" s="202">
        <v>30.33</v>
      </c>
      <c r="J85" s="202">
        <v>8.18</v>
      </c>
      <c r="K85" s="202">
        <v>72.790000000000006</v>
      </c>
      <c r="L85" s="202">
        <v>57.31</v>
      </c>
      <c r="M85" s="202">
        <v>1.91</v>
      </c>
      <c r="N85" s="202">
        <v>1.79</v>
      </c>
      <c r="O85" s="202">
        <v>2.52</v>
      </c>
      <c r="P85" s="202">
        <v>0.93</v>
      </c>
      <c r="Q85" s="202">
        <v>9.58</v>
      </c>
      <c r="R85" s="202">
        <v>18.62</v>
      </c>
      <c r="S85" s="202">
        <v>11.59</v>
      </c>
      <c r="T85" s="202">
        <v>0</v>
      </c>
      <c r="U85" s="202">
        <v>2.14</v>
      </c>
      <c r="V85" s="202">
        <v>9.1</v>
      </c>
      <c r="W85" s="202">
        <v>0.22</v>
      </c>
      <c r="X85" s="202">
        <v>2.23</v>
      </c>
      <c r="Y85" s="202">
        <v>0</v>
      </c>
      <c r="Z85" s="202">
        <v>4.2</v>
      </c>
      <c r="AA85" s="202">
        <v>0</v>
      </c>
      <c r="AB85" s="202">
        <v>0</v>
      </c>
      <c r="AC85" s="202">
        <v>20.89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11.88</v>
      </c>
      <c r="AJ85" s="202">
        <v>0</v>
      </c>
      <c r="AK85" s="202">
        <v>23.7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9.2200000000000006</v>
      </c>
      <c r="E86" s="202">
        <v>0</v>
      </c>
      <c r="F86" s="202">
        <v>0</v>
      </c>
      <c r="G86" s="202">
        <v>0</v>
      </c>
      <c r="H86" s="202">
        <v>0</v>
      </c>
      <c r="I86" s="202">
        <v>30.33</v>
      </c>
      <c r="J86" s="202">
        <v>8.18</v>
      </c>
      <c r="K86" s="202">
        <v>72.790000000000006</v>
      </c>
      <c r="L86" s="202">
        <v>57.31</v>
      </c>
      <c r="M86" s="202">
        <v>1.91</v>
      </c>
      <c r="N86" s="202">
        <v>1.79</v>
      </c>
      <c r="O86" s="202">
        <v>2.52</v>
      </c>
      <c r="P86" s="202">
        <v>0.93</v>
      </c>
      <c r="Q86" s="202">
        <v>9.58</v>
      </c>
      <c r="R86" s="202">
        <v>18.62</v>
      </c>
      <c r="S86" s="202">
        <v>11.59</v>
      </c>
      <c r="T86" s="202">
        <v>0</v>
      </c>
      <c r="U86" s="202">
        <v>2.14</v>
      </c>
      <c r="V86" s="202">
        <v>9.1</v>
      </c>
      <c r="W86" s="202">
        <v>0.22</v>
      </c>
      <c r="X86" s="202">
        <v>2.23</v>
      </c>
      <c r="Y86" s="202">
        <v>0</v>
      </c>
      <c r="Z86" s="202">
        <v>4.2</v>
      </c>
      <c r="AA86" s="202">
        <v>0</v>
      </c>
      <c r="AB86" s="202">
        <v>0</v>
      </c>
      <c r="AC86" s="202">
        <v>20.89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11.88</v>
      </c>
      <c r="AJ86" s="202">
        <v>0</v>
      </c>
      <c r="AK86" s="202">
        <v>23.7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9.2200000000000006</v>
      </c>
      <c r="E87" s="202">
        <v>0</v>
      </c>
      <c r="F87" s="202">
        <v>0</v>
      </c>
      <c r="G87" s="202">
        <v>0</v>
      </c>
      <c r="H87" s="202">
        <v>0</v>
      </c>
      <c r="I87" s="202">
        <v>30.33</v>
      </c>
      <c r="J87" s="202">
        <v>8.18</v>
      </c>
      <c r="K87" s="202">
        <v>75.819999999999993</v>
      </c>
      <c r="L87" s="202">
        <v>58.41</v>
      </c>
      <c r="M87" s="202">
        <v>1.95</v>
      </c>
      <c r="N87" s="202">
        <v>1.79</v>
      </c>
      <c r="O87" s="202">
        <v>2.52</v>
      </c>
      <c r="P87" s="202">
        <v>0.93</v>
      </c>
      <c r="Q87" s="202">
        <v>9.58</v>
      </c>
      <c r="R87" s="202">
        <v>18.62</v>
      </c>
      <c r="S87" s="202">
        <v>11.59</v>
      </c>
      <c r="T87" s="202">
        <v>0</v>
      </c>
      <c r="U87" s="202">
        <v>2.14</v>
      </c>
      <c r="V87" s="202">
        <v>9.1</v>
      </c>
      <c r="W87" s="202">
        <v>0.67</v>
      </c>
      <c r="X87" s="202">
        <v>2.23</v>
      </c>
      <c r="Y87" s="202">
        <v>0</v>
      </c>
      <c r="Z87" s="202">
        <v>4.21</v>
      </c>
      <c r="AA87" s="202">
        <v>0</v>
      </c>
      <c r="AB87" s="202">
        <v>0</v>
      </c>
      <c r="AC87" s="202">
        <v>20.89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11.88</v>
      </c>
      <c r="AJ87" s="202">
        <v>0</v>
      </c>
      <c r="AK87" s="202">
        <v>23.7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9.2200000000000006</v>
      </c>
      <c r="E88" s="202">
        <v>0</v>
      </c>
      <c r="F88" s="202">
        <v>0</v>
      </c>
      <c r="G88" s="202">
        <v>0</v>
      </c>
      <c r="H88" s="202">
        <v>0</v>
      </c>
      <c r="I88" s="202">
        <v>30.33</v>
      </c>
      <c r="J88" s="202">
        <v>8.18</v>
      </c>
      <c r="K88" s="202">
        <v>75.819999999999993</v>
      </c>
      <c r="L88" s="202">
        <v>58.41</v>
      </c>
      <c r="M88" s="202">
        <v>1.95</v>
      </c>
      <c r="N88" s="202">
        <v>1.79</v>
      </c>
      <c r="O88" s="202">
        <v>2.52</v>
      </c>
      <c r="P88" s="202">
        <v>0.93</v>
      </c>
      <c r="Q88" s="202">
        <v>9.58</v>
      </c>
      <c r="R88" s="202">
        <v>18.62</v>
      </c>
      <c r="S88" s="202">
        <v>11.59</v>
      </c>
      <c r="T88" s="202">
        <v>0</v>
      </c>
      <c r="U88" s="202">
        <v>2.14</v>
      </c>
      <c r="V88" s="202">
        <v>9.1</v>
      </c>
      <c r="W88" s="202">
        <v>0.67</v>
      </c>
      <c r="X88" s="202">
        <v>2.23</v>
      </c>
      <c r="Y88" s="202">
        <v>0</v>
      </c>
      <c r="Z88" s="202">
        <v>4.21</v>
      </c>
      <c r="AA88" s="202">
        <v>0</v>
      </c>
      <c r="AB88" s="202">
        <v>0</v>
      </c>
      <c r="AC88" s="202">
        <v>20.89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11.88</v>
      </c>
      <c r="AJ88" s="202">
        <v>0</v>
      </c>
      <c r="AK88" s="202">
        <v>23.7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9.2200000000000006</v>
      </c>
      <c r="E89" s="202">
        <v>0</v>
      </c>
      <c r="F89" s="202">
        <v>0</v>
      </c>
      <c r="G89" s="202">
        <v>0</v>
      </c>
      <c r="H89" s="202">
        <v>0</v>
      </c>
      <c r="I89" s="202">
        <v>30.33</v>
      </c>
      <c r="J89" s="202">
        <v>8.18</v>
      </c>
      <c r="K89" s="202">
        <v>75.819999999999993</v>
      </c>
      <c r="L89" s="202">
        <v>58.41</v>
      </c>
      <c r="M89" s="202">
        <v>1.95</v>
      </c>
      <c r="N89" s="202">
        <v>1.79</v>
      </c>
      <c r="O89" s="202">
        <v>2.52</v>
      </c>
      <c r="P89" s="202">
        <v>0.93</v>
      </c>
      <c r="Q89" s="202">
        <v>9.58</v>
      </c>
      <c r="R89" s="202">
        <v>18.62</v>
      </c>
      <c r="S89" s="202">
        <v>11.59</v>
      </c>
      <c r="T89" s="202">
        <v>0</v>
      </c>
      <c r="U89" s="202">
        <v>2.14</v>
      </c>
      <c r="V89" s="202">
        <v>9.1</v>
      </c>
      <c r="W89" s="202">
        <v>0.65</v>
      </c>
      <c r="X89" s="202">
        <v>2.23</v>
      </c>
      <c r="Y89" s="202">
        <v>0</v>
      </c>
      <c r="Z89" s="202">
        <v>4.21</v>
      </c>
      <c r="AA89" s="202">
        <v>0</v>
      </c>
      <c r="AB89" s="202">
        <v>0</v>
      </c>
      <c r="AC89" s="202">
        <v>20.89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11.88</v>
      </c>
      <c r="AJ89" s="202">
        <v>0</v>
      </c>
      <c r="AK89" s="202">
        <v>23.7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9.2200000000000006</v>
      </c>
      <c r="E90" s="202">
        <v>0</v>
      </c>
      <c r="F90" s="202">
        <v>0</v>
      </c>
      <c r="G90" s="202">
        <v>0</v>
      </c>
      <c r="H90" s="202">
        <v>0</v>
      </c>
      <c r="I90" s="202">
        <v>30.33</v>
      </c>
      <c r="J90" s="202">
        <v>8.18</v>
      </c>
      <c r="K90" s="202">
        <v>75.819999999999993</v>
      </c>
      <c r="L90" s="202">
        <v>58.41</v>
      </c>
      <c r="M90" s="202">
        <v>1.95</v>
      </c>
      <c r="N90" s="202">
        <v>1.79</v>
      </c>
      <c r="O90" s="202">
        <v>2.52</v>
      </c>
      <c r="P90" s="202">
        <v>0.93</v>
      </c>
      <c r="Q90" s="202">
        <v>9.58</v>
      </c>
      <c r="R90" s="202">
        <v>18.62</v>
      </c>
      <c r="S90" s="202">
        <v>11.59</v>
      </c>
      <c r="T90" s="202">
        <v>0</v>
      </c>
      <c r="U90" s="202">
        <v>2.14</v>
      </c>
      <c r="V90" s="202">
        <v>9.1</v>
      </c>
      <c r="W90" s="202">
        <v>0.65</v>
      </c>
      <c r="X90" s="202">
        <v>2.23</v>
      </c>
      <c r="Y90" s="202">
        <v>0</v>
      </c>
      <c r="Z90" s="202">
        <v>4.21</v>
      </c>
      <c r="AA90" s="202">
        <v>0</v>
      </c>
      <c r="AB90" s="202">
        <v>0</v>
      </c>
      <c r="AC90" s="202">
        <v>20.89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11.88</v>
      </c>
      <c r="AJ90" s="202">
        <v>0</v>
      </c>
      <c r="AK90" s="202">
        <v>23.7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9.2200000000000006</v>
      </c>
      <c r="E91" s="202">
        <v>0</v>
      </c>
      <c r="F91" s="202">
        <v>0</v>
      </c>
      <c r="G91" s="202">
        <v>0</v>
      </c>
      <c r="H91" s="202">
        <v>0</v>
      </c>
      <c r="I91" s="202">
        <v>30.33</v>
      </c>
      <c r="J91" s="202">
        <v>8.18</v>
      </c>
      <c r="K91" s="202">
        <v>75.819999999999993</v>
      </c>
      <c r="L91" s="202">
        <v>58.41</v>
      </c>
      <c r="M91" s="202">
        <v>1.95</v>
      </c>
      <c r="N91" s="202">
        <v>1.79</v>
      </c>
      <c r="O91" s="202">
        <v>2.52</v>
      </c>
      <c r="P91" s="202">
        <v>0.93</v>
      </c>
      <c r="Q91" s="202">
        <v>9.58</v>
      </c>
      <c r="R91" s="202">
        <v>18.62</v>
      </c>
      <c r="S91" s="202">
        <v>11.59</v>
      </c>
      <c r="T91" s="202">
        <v>0</v>
      </c>
      <c r="U91" s="202">
        <v>2.14</v>
      </c>
      <c r="V91" s="202">
        <v>9.1</v>
      </c>
      <c r="W91" s="202">
        <v>0.65</v>
      </c>
      <c r="X91" s="202">
        <v>2.23</v>
      </c>
      <c r="Y91" s="202">
        <v>0</v>
      </c>
      <c r="Z91" s="202">
        <v>4.21</v>
      </c>
      <c r="AA91" s="202">
        <v>0</v>
      </c>
      <c r="AB91" s="202">
        <v>0</v>
      </c>
      <c r="AC91" s="202">
        <v>20.89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11.88</v>
      </c>
      <c r="AJ91" s="202">
        <v>0</v>
      </c>
      <c r="AK91" s="202">
        <v>23.77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9.2200000000000006</v>
      </c>
      <c r="E92" s="202">
        <v>0</v>
      </c>
      <c r="F92" s="202">
        <v>0</v>
      </c>
      <c r="G92" s="202">
        <v>0</v>
      </c>
      <c r="H92" s="202">
        <v>0</v>
      </c>
      <c r="I92" s="202">
        <v>30.33</v>
      </c>
      <c r="J92" s="202">
        <v>8.18</v>
      </c>
      <c r="K92" s="202">
        <v>75.819999999999993</v>
      </c>
      <c r="L92" s="202">
        <v>58.41</v>
      </c>
      <c r="M92" s="202">
        <v>1.95</v>
      </c>
      <c r="N92" s="202">
        <v>1.79</v>
      </c>
      <c r="O92" s="202">
        <v>2.52</v>
      </c>
      <c r="P92" s="202">
        <v>0.93</v>
      </c>
      <c r="Q92" s="202">
        <v>9.58</v>
      </c>
      <c r="R92" s="202">
        <v>18.62</v>
      </c>
      <c r="S92" s="202">
        <v>11.59</v>
      </c>
      <c r="T92" s="202">
        <v>0</v>
      </c>
      <c r="U92" s="202">
        <v>2.14</v>
      </c>
      <c r="V92" s="202">
        <v>9.1</v>
      </c>
      <c r="W92" s="202">
        <v>0.65</v>
      </c>
      <c r="X92" s="202">
        <v>2.23</v>
      </c>
      <c r="Y92" s="202">
        <v>0</v>
      </c>
      <c r="Z92" s="202">
        <v>4.21</v>
      </c>
      <c r="AA92" s="202">
        <v>0</v>
      </c>
      <c r="AB92" s="202">
        <v>0</v>
      </c>
      <c r="AC92" s="202">
        <v>20.89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11.88</v>
      </c>
      <c r="AJ92" s="202">
        <v>0</v>
      </c>
      <c r="AK92" s="202">
        <v>23.77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9.2200000000000006</v>
      </c>
      <c r="E93" s="202">
        <v>0</v>
      </c>
      <c r="F93" s="202">
        <v>0</v>
      </c>
      <c r="G93" s="202">
        <v>0</v>
      </c>
      <c r="H93" s="202">
        <v>0</v>
      </c>
      <c r="I93" s="202">
        <v>30.33</v>
      </c>
      <c r="J93" s="202">
        <v>8.18</v>
      </c>
      <c r="K93" s="202">
        <v>75.819999999999993</v>
      </c>
      <c r="L93" s="202">
        <v>58.41</v>
      </c>
      <c r="M93" s="202">
        <v>1.95</v>
      </c>
      <c r="N93" s="202">
        <v>1.79</v>
      </c>
      <c r="O93" s="202">
        <v>2.52</v>
      </c>
      <c r="P93" s="202">
        <v>0.93</v>
      </c>
      <c r="Q93" s="202">
        <v>9.58</v>
      </c>
      <c r="R93" s="202">
        <v>18.62</v>
      </c>
      <c r="S93" s="202">
        <v>11.59</v>
      </c>
      <c r="T93" s="202">
        <v>0</v>
      </c>
      <c r="U93" s="202">
        <v>2.14</v>
      </c>
      <c r="V93" s="202">
        <v>9.1</v>
      </c>
      <c r="W93" s="202">
        <v>0.65</v>
      </c>
      <c r="X93" s="202">
        <v>2.23</v>
      </c>
      <c r="Y93" s="202">
        <v>0</v>
      </c>
      <c r="Z93" s="202">
        <v>4.21</v>
      </c>
      <c r="AA93" s="202">
        <v>0</v>
      </c>
      <c r="AB93" s="202">
        <v>0</v>
      </c>
      <c r="AC93" s="202">
        <v>20.89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11.88</v>
      </c>
      <c r="AJ93" s="202">
        <v>0</v>
      </c>
      <c r="AK93" s="202">
        <v>23.77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9.2200000000000006</v>
      </c>
      <c r="E94" s="202">
        <v>0</v>
      </c>
      <c r="F94" s="202">
        <v>0</v>
      </c>
      <c r="G94" s="202">
        <v>0</v>
      </c>
      <c r="H94" s="202">
        <v>0</v>
      </c>
      <c r="I94" s="202">
        <v>30.33</v>
      </c>
      <c r="J94" s="202">
        <v>8.18</v>
      </c>
      <c r="K94" s="202">
        <v>75.819999999999993</v>
      </c>
      <c r="L94" s="202">
        <v>58.41</v>
      </c>
      <c r="M94" s="202">
        <v>1.95</v>
      </c>
      <c r="N94" s="202">
        <v>1.79</v>
      </c>
      <c r="O94" s="202">
        <v>2.52</v>
      </c>
      <c r="P94" s="202">
        <v>0.93</v>
      </c>
      <c r="Q94" s="202">
        <v>9.58</v>
      </c>
      <c r="R94" s="202">
        <v>18.62</v>
      </c>
      <c r="S94" s="202">
        <v>11.59</v>
      </c>
      <c r="T94" s="202">
        <v>0</v>
      </c>
      <c r="U94" s="202">
        <v>2.14</v>
      </c>
      <c r="V94" s="202">
        <v>9.1</v>
      </c>
      <c r="W94" s="202">
        <v>0.65</v>
      </c>
      <c r="X94" s="202">
        <v>2.23</v>
      </c>
      <c r="Y94" s="202">
        <v>0</v>
      </c>
      <c r="Z94" s="202">
        <v>4.21</v>
      </c>
      <c r="AA94" s="202">
        <v>0</v>
      </c>
      <c r="AB94" s="202">
        <v>0</v>
      </c>
      <c r="AC94" s="202">
        <v>24.7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11.9</v>
      </c>
      <c r="AJ94" s="202">
        <v>0</v>
      </c>
      <c r="AK94" s="202">
        <v>23.05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9.2200000000000006</v>
      </c>
      <c r="E95" s="202">
        <v>0</v>
      </c>
      <c r="F95" s="202">
        <v>0</v>
      </c>
      <c r="G95" s="202">
        <v>0</v>
      </c>
      <c r="H95" s="202">
        <v>0</v>
      </c>
      <c r="I95" s="202">
        <v>30.33</v>
      </c>
      <c r="J95" s="202">
        <v>8.18</v>
      </c>
      <c r="K95" s="202">
        <v>75.819999999999993</v>
      </c>
      <c r="L95" s="202">
        <v>58.41</v>
      </c>
      <c r="M95" s="202">
        <v>1.95</v>
      </c>
      <c r="N95" s="202">
        <v>1.79</v>
      </c>
      <c r="O95" s="202">
        <v>2.52</v>
      </c>
      <c r="P95" s="202">
        <v>0.93</v>
      </c>
      <c r="Q95" s="202">
        <v>9.58</v>
      </c>
      <c r="R95" s="202">
        <v>18.62</v>
      </c>
      <c r="S95" s="202">
        <v>11.59</v>
      </c>
      <c r="T95" s="202">
        <v>0</v>
      </c>
      <c r="U95" s="202">
        <v>2.14</v>
      </c>
      <c r="V95" s="202">
        <v>9.1</v>
      </c>
      <c r="W95" s="202">
        <v>0.65</v>
      </c>
      <c r="X95" s="202">
        <v>2.23</v>
      </c>
      <c r="Y95" s="202">
        <v>0</v>
      </c>
      <c r="Z95" s="202">
        <v>4.21</v>
      </c>
      <c r="AA95" s="202">
        <v>0</v>
      </c>
      <c r="AB95" s="202">
        <v>0</v>
      </c>
      <c r="AC95" s="202">
        <v>20.89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11.88</v>
      </c>
      <c r="AJ95" s="202">
        <v>0</v>
      </c>
      <c r="AK95" s="202">
        <v>23.05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9.2200000000000006</v>
      </c>
      <c r="E96" s="202">
        <v>0</v>
      </c>
      <c r="F96" s="202">
        <v>0</v>
      </c>
      <c r="G96" s="202">
        <v>0</v>
      </c>
      <c r="H96" s="202">
        <v>0</v>
      </c>
      <c r="I96" s="202">
        <v>30.33</v>
      </c>
      <c r="J96" s="202">
        <v>8.18</v>
      </c>
      <c r="K96" s="202">
        <v>75.819999999999993</v>
      </c>
      <c r="L96" s="202">
        <v>58.41</v>
      </c>
      <c r="M96" s="202">
        <v>1.95</v>
      </c>
      <c r="N96" s="202">
        <v>1.79</v>
      </c>
      <c r="O96" s="202">
        <v>2.52</v>
      </c>
      <c r="P96" s="202">
        <v>0.93</v>
      </c>
      <c r="Q96" s="202">
        <v>9.58</v>
      </c>
      <c r="R96" s="202">
        <v>18.62</v>
      </c>
      <c r="S96" s="202">
        <v>11.59</v>
      </c>
      <c r="T96" s="202">
        <v>0</v>
      </c>
      <c r="U96" s="202">
        <v>2.14</v>
      </c>
      <c r="V96" s="202">
        <v>9.1</v>
      </c>
      <c r="W96" s="202">
        <v>0.65</v>
      </c>
      <c r="X96" s="202">
        <v>2.23</v>
      </c>
      <c r="Y96" s="202">
        <v>0</v>
      </c>
      <c r="Z96" s="202">
        <v>4.21</v>
      </c>
      <c r="AA96" s="202">
        <v>0</v>
      </c>
      <c r="AB96" s="202">
        <v>0</v>
      </c>
      <c r="AC96" s="202">
        <v>20.89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11.88</v>
      </c>
      <c r="AJ96" s="202">
        <v>0</v>
      </c>
      <c r="AK96" s="202">
        <v>23.05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9.2200000000000006</v>
      </c>
      <c r="E97" s="202">
        <v>0</v>
      </c>
      <c r="F97" s="202">
        <v>0</v>
      </c>
      <c r="G97" s="202">
        <v>0</v>
      </c>
      <c r="H97" s="202">
        <v>0</v>
      </c>
      <c r="I97" s="202">
        <v>30.33</v>
      </c>
      <c r="J97" s="202">
        <v>8.18</v>
      </c>
      <c r="K97" s="202">
        <v>75.819999999999993</v>
      </c>
      <c r="L97" s="202">
        <v>58.41</v>
      </c>
      <c r="M97" s="202">
        <v>1.95</v>
      </c>
      <c r="N97" s="202">
        <v>1.79</v>
      </c>
      <c r="O97" s="202">
        <v>2.52</v>
      </c>
      <c r="P97" s="202">
        <v>0.93</v>
      </c>
      <c r="Q97" s="202">
        <v>9.58</v>
      </c>
      <c r="R97" s="202">
        <v>18.62</v>
      </c>
      <c r="S97" s="202">
        <v>11.59</v>
      </c>
      <c r="T97" s="202">
        <v>0</v>
      </c>
      <c r="U97" s="202">
        <v>2.14</v>
      </c>
      <c r="V97" s="202">
        <v>9.1</v>
      </c>
      <c r="W97" s="202">
        <v>0.65</v>
      </c>
      <c r="X97" s="202">
        <v>2.23</v>
      </c>
      <c r="Y97" s="202">
        <v>0</v>
      </c>
      <c r="Z97" s="202">
        <v>4.21</v>
      </c>
      <c r="AA97" s="202">
        <v>0</v>
      </c>
      <c r="AB97" s="202">
        <v>0</v>
      </c>
      <c r="AC97" s="202">
        <v>20.89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11.88</v>
      </c>
      <c r="AJ97" s="202">
        <v>0</v>
      </c>
      <c r="AK97" s="202">
        <v>23.77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9.2200000000000006</v>
      </c>
      <c r="E98" s="202">
        <v>0</v>
      </c>
      <c r="F98" s="202">
        <v>0</v>
      </c>
      <c r="G98" s="202">
        <v>0</v>
      </c>
      <c r="H98" s="202">
        <v>0</v>
      </c>
      <c r="I98" s="202">
        <v>30.33</v>
      </c>
      <c r="J98" s="202">
        <v>8.18</v>
      </c>
      <c r="K98" s="202">
        <v>75.819999999999993</v>
      </c>
      <c r="L98" s="202">
        <v>58.41</v>
      </c>
      <c r="M98" s="202">
        <v>1.95</v>
      </c>
      <c r="N98" s="202">
        <v>1.79</v>
      </c>
      <c r="O98" s="202">
        <v>2.52</v>
      </c>
      <c r="P98" s="202">
        <v>0.93</v>
      </c>
      <c r="Q98" s="202">
        <v>9.58</v>
      </c>
      <c r="R98" s="202">
        <v>18.62</v>
      </c>
      <c r="S98" s="202">
        <v>11.59</v>
      </c>
      <c r="T98" s="202">
        <v>0</v>
      </c>
      <c r="U98" s="202">
        <v>2.14</v>
      </c>
      <c r="V98" s="202">
        <v>9.1</v>
      </c>
      <c r="W98" s="202">
        <v>0.65</v>
      </c>
      <c r="X98" s="202">
        <v>2.23</v>
      </c>
      <c r="Y98" s="202">
        <v>0</v>
      </c>
      <c r="Z98" s="202">
        <v>4.21</v>
      </c>
      <c r="AA98" s="202">
        <v>0</v>
      </c>
      <c r="AB98" s="202">
        <v>0</v>
      </c>
      <c r="AC98" s="202">
        <v>20.89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11.88</v>
      </c>
      <c r="AJ98" s="202">
        <v>0</v>
      </c>
      <c r="AK98" s="202">
        <v>23.77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0.28126000000000051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0.72425999999999902</v>
      </c>
      <c r="J99">
        <f t="shared" si="0"/>
        <v>0.18097499999999961</v>
      </c>
      <c r="K99">
        <f t="shared" si="0"/>
        <v>0.90474500000000002</v>
      </c>
      <c r="L99">
        <f t="shared" si="0"/>
        <v>0.63569499999999957</v>
      </c>
      <c r="M99">
        <f t="shared" si="0"/>
        <v>7.3399999999999993E-2</v>
      </c>
      <c r="N99">
        <f t="shared" si="0"/>
        <v>6.8910000000000055E-2</v>
      </c>
      <c r="O99">
        <f t="shared" si="0"/>
        <v>0.10227999999999987</v>
      </c>
      <c r="P99">
        <f t="shared" si="0"/>
        <v>4.160000000000004E-2</v>
      </c>
      <c r="Q99">
        <f t="shared" si="0"/>
        <v>7.9755000000000006E-2</v>
      </c>
      <c r="R99">
        <f t="shared" si="0"/>
        <v>0.1496075</v>
      </c>
      <c r="S99">
        <f t="shared" si="0"/>
        <v>9.3869999999999953E-2</v>
      </c>
      <c r="T99">
        <f t="shared" si="0"/>
        <v>0</v>
      </c>
      <c r="U99">
        <f t="shared" si="0"/>
        <v>5.1359999999999878E-2</v>
      </c>
      <c r="V99">
        <f t="shared" si="0"/>
        <v>8.5045000000000023E-2</v>
      </c>
      <c r="W99">
        <f t="shared" si="0"/>
        <v>8.0249999999999988E-2</v>
      </c>
      <c r="X99">
        <f t="shared" si="0"/>
        <v>0.26957999999999999</v>
      </c>
      <c r="Y99">
        <f t="shared" si="0"/>
        <v>0</v>
      </c>
      <c r="Z99">
        <f t="shared" si="0"/>
        <v>0.27514000000000022</v>
      </c>
      <c r="AA99">
        <f t="shared" si="0"/>
        <v>0</v>
      </c>
      <c r="AB99">
        <f t="shared" si="0"/>
        <v>0</v>
      </c>
      <c r="AC99">
        <f t="shared" si="0"/>
        <v>0.54737250000000071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0.27148499999999987</v>
      </c>
      <c r="AJ99">
        <f t="shared" si="0"/>
        <v>0</v>
      </c>
      <c r="AK99">
        <f t="shared" si="0"/>
        <v>0.25356999999999996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7.34</v>
      </c>
      <c r="E3" s="202">
        <v>0</v>
      </c>
      <c r="F3" s="202">
        <v>0</v>
      </c>
      <c r="G3" s="202">
        <v>0</v>
      </c>
      <c r="H3" s="202">
        <v>0</v>
      </c>
      <c r="I3" s="202">
        <v>16.149999999999999</v>
      </c>
      <c r="J3" s="202">
        <v>5.57</v>
      </c>
      <c r="K3" s="202">
        <v>1.78</v>
      </c>
      <c r="L3" s="202">
        <v>2.2400000000000002</v>
      </c>
      <c r="M3" s="202">
        <v>0</v>
      </c>
      <c r="N3" s="202">
        <v>1.04</v>
      </c>
      <c r="O3" s="202">
        <v>1.74</v>
      </c>
      <c r="P3" s="202">
        <v>2.25</v>
      </c>
      <c r="Q3" s="202">
        <v>0.19</v>
      </c>
      <c r="R3" s="202">
        <v>0.37</v>
      </c>
      <c r="S3" s="202">
        <v>0.23</v>
      </c>
      <c r="T3" s="202">
        <v>0</v>
      </c>
      <c r="U3" s="202">
        <v>10.06</v>
      </c>
      <c r="V3" s="202">
        <v>0.18</v>
      </c>
      <c r="W3" s="202">
        <v>0.39</v>
      </c>
      <c r="X3" s="202">
        <v>1.29</v>
      </c>
      <c r="Y3" s="202">
        <v>0</v>
      </c>
      <c r="Z3" s="202">
        <v>2.4300000000000002</v>
      </c>
      <c r="AA3" s="202">
        <v>0</v>
      </c>
      <c r="AB3" s="202">
        <v>0</v>
      </c>
      <c r="AC3" s="202">
        <v>5.6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7.34</v>
      </c>
      <c r="E4" s="202">
        <v>0</v>
      </c>
      <c r="F4" s="202">
        <v>0</v>
      </c>
      <c r="G4" s="202">
        <v>0</v>
      </c>
      <c r="H4" s="202">
        <v>0</v>
      </c>
      <c r="I4" s="202">
        <v>16.149999999999999</v>
      </c>
      <c r="J4" s="202">
        <v>5.57</v>
      </c>
      <c r="K4" s="202">
        <v>1.78</v>
      </c>
      <c r="L4" s="202">
        <v>2.2400000000000002</v>
      </c>
      <c r="M4" s="202">
        <v>0</v>
      </c>
      <c r="N4" s="202">
        <v>1.04</v>
      </c>
      <c r="O4" s="202">
        <v>1.74</v>
      </c>
      <c r="P4" s="202">
        <v>2.25</v>
      </c>
      <c r="Q4" s="202">
        <v>0.19</v>
      </c>
      <c r="R4" s="202">
        <v>0.37</v>
      </c>
      <c r="S4" s="202">
        <v>0.23</v>
      </c>
      <c r="T4" s="202">
        <v>0</v>
      </c>
      <c r="U4" s="202">
        <v>10.06</v>
      </c>
      <c r="V4" s="202">
        <v>0.18</v>
      </c>
      <c r="W4" s="202">
        <v>0.39</v>
      </c>
      <c r="X4" s="202">
        <v>1.29</v>
      </c>
      <c r="Y4" s="202">
        <v>0</v>
      </c>
      <c r="Z4" s="202">
        <v>2.4300000000000002</v>
      </c>
      <c r="AA4" s="202">
        <v>0</v>
      </c>
      <c r="AB4" s="202">
        <v>0</v>
      </c>
      <c r="AC4" s="202">
        <v>5.6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7.34</v>
      </c>
      <c r="E5" s="202">
        <v>0</v>
      </c>
      <c r="F5" s="202">
        <v>0</v>
      </c>
      <c r="G5" s="202">
        <v>0</v>
      </c>
      <c r="H5" s="202">
        <v>0</v>
      </c>
      <c r="I5" s="202">
        <v>16.149999999999999</v>
      </c>
      <c r="J5" s="202">
        <v>5.57</v>
      </c>
      <c r="K5" s="202">
        <v>1.78</v>
      </c>
      <c r="L5" s="202">
        <v>2.2400000000000002</v>
      </c>
      <c r="M5" s="202">
        <v>0</v>
      </c>
      <c r="N5" s="202">
        <v>1.04</v>
      </c>
      <c r="O5" s="202">
        <v>1.74</v>
      </c>
      <c r="P5" s="202">
        <v>2.25</v>
      </c>
      <c r="Q5" s="202">
        <v>0.19</v>
      </c>
      <c r="R5" s="202">
        <v>0.37</v>
      </c>
      <c r="S5" s="202">
        <v>0.23</v>
      </c>
      <c r="T5" s="202">
        <v>0</v>
      </c>
      <c r="U5" s="202">
        <v>10.06</v>
      </c>
      <c r="V5" s="202">
        <v>0.18</v>
      </c>
      <c r="W5" s="202">
        <v>0.39</v>
      </c>
      <c r="X5" s="202">
        <v>1.29</v>
      </c>
      <c r="Y5" s="202">
        <v>0</v>
      </c>
      <c r="Z5" s="202">
        <v>2.4300000000000002</v>
      </c>
      <c r="AA5" s="202">
        <v>0</v>
      </c>
      <c r="AB5" s="202">
        <v>0</v>
      </c>
      <c r="AC5" s="202">
        <v>5.6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7.34</v>
      </c>
      <c r="E6" s="202">
        <v>0</v>
      </c>
      <c r="F6" s="202">
        <v>0</v>
      </c>
      <c r="G6" s="202">
        <v>0</v>
      </c>
      <c r="H6" s="202">
        <v>0</v>
      </c>
      <c r="I6" s="202">
        <v>16.149999999999999</v>
      </c>
      <c r="J6" s="202">
        <v>5.57</v>
      </c>
      <c r="K6" s="202">
        <v>1.78</v>
      </c>
      <c r="L6" s="202">
        <v>2.2400000000000002</v>
      </c>
      <c r="M6" s="202">
        <v>0</v>
      </c>
      <c r="N6" s="202">
        <v>1.04</v>
      </c>
      <c r="O6" s="202">
        <v>1.74</v>
      </c>
      <c r="P6" s="202">
        <v>2.25</v>
      </c>
      <c r="Q6" s="202">
        <v>0.19</v>
      </c>
      <c r="R6" s="202">
        <v>0.37</v>
      </c>
      <c r="S6" s="202">
        <v>0.23</v>
      </c>
      <c r="T6" s="202">
        <v>0</v>
      </c>
      <c r="U6" s="202">
        <v>10.06</v>
      </c>
      <c r="V6" s="202">
        <v>0.18</v>
      </c>
      <c r="W6" s="202">
        <v>0.39</v>
      </c>
      <c r="X6" s="202">
        <v>1.29</v>
      </c>
      <c r="Y6" s="202">
        <v>0</v>
      </c>
      <c r="Z6" s="202">
        <v>2.4300000000000002</v>
      </c>
      <c r="AA6" s="202">
        <v>0</v>
      </c>
      <c r="AB6" s="202">
        <v>0</v>
      </c>
      <c r="AC6" s="202">
        <v>5.6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7.34</v>
      </c>
      <c r="E7" s="202">
        <v>0</v>
      </c>
      <c r="F7" s="202">
        <v>0</v>
      </c>
      <c r="G7" s="202">
        <v>0</v>
      </c>
      <c r="H7" s="202">
        <v>0</v>
      </c>
      <c r="I7" s="202">
        <v>16.7</v>
      </c>
      <c r="J7" s="202">
        <v>5.01</v>
      </c>
      <c r="K7" s="202">
        <v>1.78</v>
      </c>
      <c r="L7" s="202">
        <v>2.2400000000000002</v>
      </c>
      <c r="M7" s="202">
        <v>0</v>
      </c>
      <c r="N7" s="202">
        <v>1.04</v>
      </c>
      <c r="O7" s="202">
        <v>1.74</v>
      </c>
      <c r="P7" s="202">
        <v>2.25</v>
      </c>
      <c r="Q7" s="202">
        <v>0.19</v>
      </c>
      <c r="R7" s="202">
        <v>0.37</v>
      </c>
      <c r="S7" s="202">
        <v>0.23</v>
      </c>
      <c r="T7" s="202">
        <v>0</v>
      </c>
      <c r="U7" s="202">
        <v>10.06</v>
      </c>
      <c r="V7" s="202">
        <v>0.18</v>
      </c>
      <c r="W7" s="202">
        <v>0.39</v>
      </c>
      <c r="X7" s="202">
        <v>1.29</v>
      </c>
      <c r="Y7" s="202">
        <v>0</v>
      </c>
      <c r="Z7" s="202">
        <v>2.4300000000000002</v>
      </c>
      <c r="AA7" s="202">
        <v>0</v>
      </c>
      <c r="AB7" s="202">
        <v>0</v>
      </c>
      <c r="AC7" s="202">
        <v>5.6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7.34</v>
      </c>
      <c r="E8" s="202">
        <v>0</v>
      </c>
      <c r="F8" s="202">
        <v>0</v>
      </c>
      <c r="G8" s="202">
        <v>0</v>
      </c>
      <c r="H8" s="202">
        <v>0</v>
      </c>
      <c r="I8" s="202">
        <v>16.7</v>
      </c>
      <c r="J8" s="202">
        <v>5.01</v>
      </c>
      <c r="K8" s="202">
        <v>1.78</v>
      </c>
      <c r="L8" s="202">
        <v>2.2400000000000002</v>
      </c>
      <c r="M8" s="202">
        <v>0</v>
      </c>
      <c r="N8" s="202">
        <v>1.04</v>
      </c>
      <c r="O8" s="202">
        <v>1.74</v>
      </c>
      <c r="P8" s="202">
        <v>2.25</v>
      </c>
      <c r="Q8" s="202">
        <v>0.19</v>
      </c>
      <c r="R8" s="202">
        <v>0.37</v>
      </c>
      <c r="S8" s="202">
        <v>0.23</v>
      </c>
      <c r="T8" s="202">
        <v>0</v>
      </c>
      <c r="U8" s="202">
        <v>10.06</v>
      </c>
      <c r="V8" s="202">
        <v>0.18</v>
      </c>
      <c r="W8" s="202">
        <v>0.39</v>
      </c>
      <c r="X8" s="202">
        <v>1.29</v>
      </c>
      <c r="Y8" s="202">
        <v>0</v>
      </c>
      <c r="Z8" s="202">
        <v>2.4300000000000002</v>
      </c>
      <c r="AA8" s="202">
        <v>0</v>
      </c>
      <c r="AB8" s="202">
        <v>0</v>
      </c>
      <c r="AC8" s="202">
        <v>5.6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7.34</v>
      </c>
      <c r="E9" s="202">
        <v>0</v>
      </c>
      <c r="F9" s="202">
        <v>0</v>
      </c>
      <c r="G9" s="202">
        <v>0</v>
      </c>
      <c r="H9" s="202">
        <v>0</v>
      </c>
      <c r="I9" s="202">
        <v>16.7</v>
      </c>
      <c r="J9" s="202">
        <v>3.9</v>
      </c>
      <c r="K9" s="202">
        <v>1.78</v>
      </c>
      <c r="L9" s="202">
        <v>2.2400000000000002</v>
      </c>
      <c r="M9" s="202">
        <v>0</v>
      </c>
      <c r="N9" s="202">
        <v>1.04</v>
      </c>
      <c r="O9" s="202">
        <v>1.74</v>
      </c>
      <c r="P9" s="202">
        <v>2.25</v>
      </c>
      <c r="Q9" s="202">
        <v>0.19</v>
      </c>
      <c r="R9" s="202">
        <v>0.37</v>
      </c>
      <c r="S9" s="202">
        <v>0.23</v>
      </c>
      <c r="T9" s="202">
        <v>0</v>
      </c>
      <c r="U9" s="202">
        <v>10.06</v>
      </c>
      <c r="V9" s="202">
        <v>0.18</v>
      </c>
      <c r="W9" s="202">
        <v>0.39</v>
      </c>
      <c r="X9" s="202">
        <v>1.29</v>
      </c>
      <c r="Y9" s="202">
        <v>0</v>
      </c>
      <c r="Z9" s="202">
        <v>2.4300000000000002</v>
      </c>
      <c r="AA9" s="202">
        <v>0</v>
      </c>
      <c r="AB9" s="202">
        <v>0</v>
      </c>
      <c r="AC9" s="202">
        <v>5.6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7.34</v>
      </c>
      <c r="E10" s="202">
        <v>0</v>
      </c>
      <c r="F10" s="202">
        <v>0</v>
      </c>
      <c r="G10" s="202">
        <v>0</v>
      </c>
      <c r="H10" s="202">
        <v>0</v>
      </c>
      <c r="I10" s="202">
        <v>16.7</v>
      </c>
      <c r="J10" s="202">
        <v>3.9</v>
      </c>
      <c r="K10" s="202">
        <v>1.78</v>
      </c>
      <c r="L10" s="202">
        <v>2.2400000000000002</v>
      </c>
      <c r="M10" s="202">
        <v>0</v>
      </c>
      <c r="N10" s="202">
        <v>1.04</v>
      </c>
      <c r="O10" s="202">
        <v>1.74</v>
      </c>
      <c r="P10" s="202">
        <v>2.25</v>
      </c>
      <c r="Q10" s="202">
        <v>0.19</v>
      </c>
      <c r="R10" s="202">
        <v>0.37</v>
      </c>
      <c r="S10" s="202">
        <v>0.23</v>
      </c>
      <c r="T10" s="202">
        <v>0</v>
      </c>
      <c r="U10" s="202">
        <v>10.06</v>
      </c>
      <c r="V10" s="202">
        <v>0.18</v>
      </c>
      <c r="W10" s="202">
        <v>0.39</v>
      </c>
      <c r="X10" s="202">
        <v>1.29</v>
      </c>
      <c r="Y10" s="202">
        <v>0</v>
      </c>
      <c r="Z10" s="202">
        <v>2.4300000000000002</v>
      </c>
      <c r="AA10" s="202">
        <v>0</v>
      </c>
      <c r="AB10" s="202">
        <v>0</v>
      </c>
      <c r="AC10" s="202">
        <v>5.6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7.34</v>
      </c>
      <c r="E11" s="202">
        <v>0</v>
      </c>
      <c r="F11" s="202">
        <v>0</v>
      </c>
      <c r="G11" s="202">
        <v>0</v>
      </c>
      <c r="H11" s="202">
        <v>0</v>
      </c>
      <c r="I11" s="202">
        <v>16.7</v>
      </c>
      <c r="J11" s="202">
        <v>3.9</v>
      </c>
      <c r="K11" s="202">
        <v>1.78</v>
      </c>
      <c r="L11" s="202">
        <v>2.2400000000000002</v>
      </c>
      <c r="M11" s="202">
        <v>0</v>
      </c>
      <c r="N11" s="202">
        <v>1.04</v>
      </c>
      <c r="O11" s="202">
        <v>1.74</v>
      </c>
      <c r="P11" s="202">
        <v>2.25</v>
      </c>
      <c r="Q11" s="202">
        <v>0.19</v>
      </c>
      <c r="R11" s="202">
        <v>0.37</v>
      </c>
      <c r="S11" s="202">
        <v>0.23</v>
      </c>
      <c r="T11" s="202">
        <v>0</v>
      </c>
      <c r="U11" s="202">
        <v>10.06</v>
      </c>
      <c r="V11" s="202">
        <v>0.18</v>
      </c>
      <c r="W11" s="202">
        <v>0.39</v>
      </c>
      <c r="X11" s="202">
        <v>1.29</v>
      </c>
      <c r="Y11" s="202">
        <v>0</v>
      </c>
      <c r="Z11" s="202">
        <v>2.4300000000000002</v>
      </c>
      <c r="AA11" s="202">
        <v>0</v>
      </c>
      <c r="AB11" s="202">
        <v>0</v>
      </c>
      <c r="AC11" s="202">
        <v>5.6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7.34</v>
      </c>
      <c r="E12" s="202">
        <v>0</v>
      </c>
      <c r="F12" s="202">
        <v>0</v>
      </c>
      <c r="G12" s="202">
        <v>0</v>
      </c>
      <c r="H12" s="202">
        <v>0</v>
      </c>
      <c r="I12" s="202">
        <v>16.7</v>
      </c>
      <c r="J12" s="202">
        <v>3.9</v>
      </c>
      <c r="K12" s="202">
        <v>1.78</v>
      </c>
      <c r="L12" s="202">
        <v>2.2400000000000002</v>
      </c>
      <c r="M12" s="202">
        <v>0</v>
      </c>
      <c r="N12" s="202">
        <v>1.04</v>
      </c>
      <c r="O12" s="202">
        <v>1.74</v>
      </c>
      <c r="P12" s="202">
        <v>2.25</v>
      </c>
      <c r="Q12" s="202">
        <v>0.19</v>
      </c>
      <c r="R12" s="202">
        <v>0.37</v>
      </c>
      <c r="S12" s="202">
        <v>0.23</v>
      </c>
      <c r="T12" s="202">
        <v>0</v>
      </c>
      <c r="U12" s="202">
        <v>10.06</v>
      </c>
      <c r="V12" s="202">
        <v>0.18</v>
      </c>
      <c r="W12" s="202">
        <v>0.39</v>
      </c>
      <c r="X12" s="202">
        <v>1.29</v>
      </c>
      <c r="Y12" s="202">
        <v>0</v>
      </c>
      <c r="Z12" s="202">
        <v>2.4300000000000002</v>
      </c>
      <c r="AA12" s="202">
        <v>0</v>
      </c>
      <c r="AB12" s="202">
        <v>0</v>
      </c>
      <c r="AC12" s="202">
        <v>5.6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7.34</v>
      </c>
      <c r="E13" s="202">
        <v>0</v>
      </c>
      <c r="F13" s="202">
        <v>0</v>
      </c>
      <c r="G13" s="202">
        <v>0</v>
      </c>
      <c r="H13" s="202">
        <v>0</v>
      </c>
      <c r="I13" s="202">
        <v>16.7</v>
      </c>
      <c r="J13" s="202">
        <v>4.18</v>
      </c>
      <c r="K13" s="202">
        <v>1.78</v>
      </c>
      <c r="L13" s="202">
        <v>2.2400000000000002</v>
      </c>
      <c r="M13" s="202">
        <v>0</v>
      </c>
      <c r="N13" s="202">
        <v>1.04</v>
      </c>
      <c r="O13" s="202">
        <v>1.74</v>
      </c>
      <c r="P13" s="202">
        <v>2.25</v>
      </c>
      <c r="Q13" s="202">
        <v>0.19</v>
      </c>
      <c r="R13" s="202">
        <v>0.37</v>
      </c>
      <c r="S13" s="202">
        <v>0.23</v>
      </c>
      <c r="T13" s="202">
        <v>0</v>
      </c>
      <c r="U13" s="202">
        <v>10.06</v>
      </c>
      <c r="V13" s="202">
        <v>0.18</v>
      </c>
      <c r="W13" s="202">
        <v>0.39</v>
      </c>
      <c r="X13" s="202">
        <v>1.29</v>
      </c>
      <c r="Y13" s="202">
        <v>0</v>
      </c>
      <c r="Z13" s="202">
        <v>2.4300000000000002</v>
      </c>
      <c r="AA13" s="202">
        <v>0</v>
      </c>
      <c r="AB13" s="202">
        <v>0</v>
      </c>
      <c r="AC13" s="202">
        <v>5.6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7.34</v>
      </c>
      <c r="E14" s="202">
        <v>0</v>
      </c>
      <c r="F14" s="202">
        <v>0</v>
      </c>
      <c r="G14" s="202">
        <v>0</v>
      </c>
      <c r="H14" s="202">
        <v>0</v>
      </c>
      <c r="I14" s="202">
        <v>16.7</v>
      </c>
      <c r="J14" s="202">
        <v>4.18</v>
      </c>
      <c r="K14" s="202">
        <v>1.78</v>
      </c>
      <c r="L14" s="202">
        <v>2.2400000000000002</v>
      </c>
      <c r="M14" s="202">
        <v>0</v>
      </c>
      <c r="N14" s="202">
        <v>1.04</v>
      </c>
      <c r="O14" s="202">
        <v>1.74</v>
      </c>
      <c r="P14" s="202">
        <v>2.25</v>
      </c>
      <c r="Q14" s="202">
        <v>0.19</v>
      </c>
      <c r="R14" s="202">
        <v>0.37</v>
      </c>
      <c r="S14" s="202">
        <v>0.23</v>
      </c>
      <c r="T14" s="202">
        <v>0</v>
      </c>
      <c r="U14" s="202">
        <v>10.06</v>
      </c>
      <c r="V14" s="202">
        <v>0.18</v>
      </c>
      <c r="W14" s="202">
        <v>0.39</v>
      </c>
      <c r="X14" s="202">
        <v>1.29</v>
      </c>
      <c r="Y14" s="202">
        <v>0</v>
      </c>
      <c r="Z14" s="202">
        <v>2.4300000000000002</v>
      </c>
      <c r="AA14" s="202">
        <v>0</v>
      </c>
      <c r="AB14" s="202">
        <v>0</v>
      </c>
      <c r="AC14" s="202">
        <v>5.6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7.34</v>
      </c>
      <c r="E15" s="202">
        <v>0</v>
      </c>
      <c r="F15" s="202">
        <v>0</v>
      </c>
      <c r="G15" s="202">
        <v>0</v>
      </c>
      <c r="H15" s="202">
        <v>0</v>
      </c>
      <c r="I15" s="202">
        <v>16.7</v>
      </c>
      <c r="J15" s="202">
        <v>4.18</v>
      </c>
      <c r="K15" s="202">
        <v>1.78</v>
      </c>
      <c r="L15" s="202">
        <v>2.2400000000000002</v>
      </c>
      <c r="M15" s="202">
        <v>0</v>
      </c>
      <c r="N15" s="202">
        <v>1.04</v>
      </c>
      <c r="O15" s="202">
        <v>1.74</v>
      </c>
      <c r="P15" s="202">
        <v>2.25</v>
      </c>
      <c r="Q15" s="202">
        <v>0.19</v>
      </c>
      <c r="R15" s="202">
        <v>0.37</v>
      </c>
      <c r="S15" s="202">
        <v>0.23</v>
      </c>
      <c r="T15" s="202">
        <v>0</v>
      </c>
      <c r="U15" s="202">
        <v>10.06</v>
      </c>
      <c r="V15" s="202">
        <v>0.18</v>
      </c>
      <c r="W15" s="202">
        <v>0.39</v>
      </c>
      <c r="X15" s="202">
        <v>1.29</v>
      </c>
      <c r="Y15" s="202">
        <v>0</v>
      </c>
      <c r="Z15" s="202">
        <v>2.4300000000000002</v>
      </c>
      <c r="AA15" s="202">
        <v>0</v>
      </c>
      <c r="AB15" s="202">
        <v>0</v>
      </c>
      <c r="AC15" s="202">
        <v>5.6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7.34</v>
      </c>
      <c r="E16" s="202">
        <v>0</v>
      </c>
      <c r="F16" s="202">
        <v>0</v>
      </c>
      <c r="G16" s="202">
        <v>0</v>
      </c>
      <c r="H16" s="202">
        <v>0</v>
      </c>
      <c r="I16" s="202">
        <v>16.7</v>
      </c>
      <c r="J16" s="202">
        <v>4.18</v>
      </c>
      <c r="K16" s="202">
        <v>1.78</v>
      </c>
      <c r="L16" s="202">
        <v>2.2400000000000002</v>
      </c>
      <c r="M16" s="202">
        <v>0</v>
      </c>
      <c r="N16" s="202">
        <v>1.04</v>
      </c>
      <c r="O16" s="202">
        <v>1.74</v>
      </c>
      <c r="P16" s="202">
        <v>2.25</v>
      </c>
      <c r="Q16" s="202">
        <v>0.19</v>
      </c>
      <c r="R16" s="202">
        <v>0.37</v>
      </c>
      <c r="S16" s="202">
        <v>0.23</v>
      </c>
      <c r="T16" s="202">
        <v>0</v>
      </c>
      <c r="U16" s="202">
        <v>10.06</v>
      </c>
      <c r="V16" s="202">
        <v>0.18</v>
      </c>
      <c r="W16" s="202">
        <v>0.39</v>
      </c>
      <c r="X16" s="202">
        <v>1.29</v>
      </c>
      <c r="Y16" s="202">
        <v>0</v>
      </c>
      <c r="Z16" s="202">
        <v>2.4300000000000002</v>
      </c>
      <c r="AA16" s="202">
        <v>0</v>
      </c>
      <c r="AB16" s="202">
        <v>0</v>
      </c>
      <c r="AC16" s="202">
        <v>5.6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7.34</v>
      </c>
      <c r="E17" s="202">
        <v>0</v>
      </c>
      <c r="F17" s="202">
        <v>0</v>
      </c>
      <c r="G17" s="202">
        <v>0</v>
      </c>
      <c r="H17" s="202">
        <v>0</v>
      </c>
      <c r="I17" s="202">
        <v>16.7</v>
      </c>
      <c r="J17" s="202">
        <v>4.18</v>
      </c>
      <c r="K17" s="202">
        <v>1.78</v>
      </c>
      <c r="L17" s="202">
        <v>2.2400000000000002</v>
      </c>
      <c r="M17" s="202">
        <v>0</v>
      </c>
      <c r="N17" s="202">
        <v>1.04</v>
      </c>
      <c r="O17" s="202">
        <v>1.74</v>
      </c>
      <c r="P17" s="202">
        <v>2.25</v>
      </c>
      <c r="Q17" s="202">
        <v>0.19</v>
      </c>
      <c r="R17" s="202">
        <v>0.37</v>
      </c>
      <c r="S17" s="202">
        <v>0.23</v>
      </c>
      <c r="T17" s="202">
        <v>0</v>
      </c>
      <c r="U17" s="202">
        <v>10.06</v>
      </c>
      <c r="V17" s="202">
        <v>0.18</v>
      </c>
      <c r="W17" s="202">
        <v>0.39</v>
      </c>
      <c r="X17" s="202">
        <v>1.29</v>
      </c>
      <c r="Y17" s="202">
        <v>0</v>
      </c>
      <c r="Z17" s="202">
        <v>2.4300000000000002</v>
      </c>
      <c r="AA17" s="202">
        <v>0</v>
      </c>
      <c r="AB17" s="202">
        <v>0</v>
      </c>
      <c r="AC17" s="202">
        <v>5.6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7.34</v>
      </c>
      <c r="E18" s="202">
        <v>0</v>
      </c>
      <c r="F18" s="202">
        <v>0</v>
      </c>
      <c r="G18" s="202">
        <v>0</v>
      </c>
      <c r="H18" s="202">
        <v>0</v>
      </c>
      <c r="I18" s="202">
        <v>16.7</v>
      </c>
      <c r="J18" s="202">
        <v>4.18</v>
      </c>
      <c r="K18" s="202">
        <v>1.78</v>
      </c>
      <c r="L18" s="202">
        <v>2.2400000000000002</v>
      </c>
      <c r="M18" s="202">
        <v>0</v>
      </c>
      <c r="N18" s="202">
        <v>1.04</v>
      </c>
      <c r="O18" s="202">
        <v>1.74</v>
      </c>
      <c r="P18" s="202">
        <v>2.25</v>
      </c>
      <c r="Q18" s="202">
        <v>0.19</v>
      </c>
      <c r="R18" s="202">
        <v>0.37</v>
      </c>
      <c r="S18" s="202">
        <v>0.23</v>
      </c>
      <c r="T18" s="202">
        <v>0</v>
      </c>
      <c r="U18" s="202">
        <v>10.06</v>
      </c>
      <c r="V18" s="202">
        <v>0.18</v>
      </c>
      <c r="W18" s="202">
        <v>0.39</v>
      </c>
      <c r="X18" s="202">
        <v>1.29</v>
      </c>
      <c r="Y18" s="202">
        <v>0</v>
      </c>
      <c r="Z18" s="202">
        <v>2.4300000000000002</v>
      </c>
      <c r="AA18" s="202">
        <v>0</v>
      </c>
      <c r="AB18" s="202">
        <v>0</v>
      </c>
      <c r="AC18" s="202">
        <v>5.6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7.34</v>
      </c>
      <c r="E19" s="202">
        <v>0</v>
      </c>
      <c r="F19" s="202">
        <v>0</v>
      </c>
      <c r="G19" s="202">
        <v>0</v>
      </c>
      <c r="H19" s="202">
        <v>0</v>
      </c>
      <c r="I19" s="202">
        <v>16.7</v>
      </c>
      <c r="J19" s="202">
        <v>4.18</v>
      </c>
      <c r="K19" s="202">
        <v>1.78</v>
      </c>
      <c r="L19" s="202">
        <v>2.2400000000000002</v>
      </c>
      <c r="M19" s="202">
        <v>0</v>
      </c>
      <c r="N19" s="202">
        <v>1.04</v>
      </c>
      <c r="O19" s="202">
        <v>1.74</v>
      </c>
      <c r="P19" s="202">
        <v>2.25</v>
      </c>
      <c r="Q19" s="202">
        <v>0.19</v>
      </c>
      <c r="R19" s="202">
        <v>0.37</v>
      </c>
      <c r="S19" s="202">
        <v>0.23</v>
      </c>
      <c r="T19" s="202">
        <v>0</v>
      </c>
      <c r="U19" s="202">
        <v>10.06</v>
      </c>
      <c r="V19" s="202">
        <v>0.18</v>
      </c>
      <c r="W19" s="202">
        <v>0.39</v>
      </c>
      <c r="X19" s="202">
        <v>1.29</v>
      </c>
      <c r="Y19" s="202">
        <v>0</v>
      </c>
      <c r="Z19" s="202">
        <v>2.4300000000000002</v>
      </c>
      <c r="AA19" s="202">
        <v>0</v>
      </c>
      <c r="AB19" s="202">
        <v>0</v>
      </c>
      <c r="AC19" s="202">
        <v>5.6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7.34</v>
      </c>
      <c r="E20" s="202">
        <v>0</v>
      </c>
      <c r="F20" s="202">
        <v>0</v>
      </c>
      <c r="G20" s="202">
        <v>0</v>
      </c>
      <c r="H20" s="202">
        <v>0</v>
      </c>
      <c r="I20" s="202">
        <v>16.7</v>
      </c>
      <c r="J20" s="202">
        <v>4.18</v>
      </c>
      <c r="K20" s="202">
        <v>1.78</v>
      </c>
      <c r="L20" s="202">
        <v>2.2400000000000002</v>
      </c>
      <c r="M20" s="202">
        <v>0</v>
      </c>
      <c r="N20" s="202">
        <v>1.04</v>
      </c>
      <c r="O20" s="202">
        <v>1.74</v>
      </c>
      <c r="P20" s="202">
        <v>2.25</v>
      </c>
      <c r="Q20" s="202">
        <v>0.19</v>
      </c>
      <c r="R20" s="202">
        <v>0.37</v>
      </c>
      <c r="S20" s="202">
        <v>0.23</v>
      </c>
      <c r="T20" s="202">
        <v>0</v>
      </c>
      <c r="U20" s="202">
        <v>10.06</v>
      </c>
      <c r="V20" s="202">
        <v>0.18</v>
      </c>
      <c r="W20" s="202">
        <v>0.39</v>
      </c>
      <c r="X20" s="202">
        <v>1.29</v>
      </c>
      <c r="Y20" s="202">
        <v>0</v>
      </c>
      <c r="Z20" s="202">
        <v>2.4300000000000002</v>
      </c>
      <c r="AA20" s="202">
        <v>0</v>
      </c>
      <c r="AB20" s="202">
        <v>0</v>
      </c>
      <c r="AC20" s="202">
        <v>5.6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7.34</v>
      </c>
      <c r="E21" s="202">
        <v>0</v>
      </c>
      <c r="F21" s="202">
        <v>0</v>
      </c>
      <c r="G21" s="202">
        <v>0</v>
      </c>
      <c r="H21" s="202">
        <v>0</v>
      </c>
      <c r="I21" s="202">
        <v>16.7</v>
      </c>
      <c r="J21" s="202">
        <v>4.7300000000000004</v>
      </c>
      <c r="K21" s="202">
        <v>1.78</v>
      </c>
      <c r="L21" s="202">
        <v>2.2400000000000002</v>
      </c>
      <c r="M21" s="202">
        <v>0</v>
      </c>
      <c r="N21" s="202">
        <v>1.04</v>
      </c>
      <c r="O21" s="202">
        <v>1.74</v>
      </c>
      <c r="P21" s="202">
        <v>2.25</v>
      </c>
      <c r="Q21" s="202">
        <v>0.19</v>
      </c>
      <c r="R21" s="202">
        <v>0.37</v>
      </c>
      <c r="S21" s="202">
        <v>0.23</v>
      </c>
      <c r="T21" s="202">
        <v>0</v>
      </c>
      <c r="U21" s="202">
        <v>10.06</v>
      </c>
      <c r="V21" s="202">
        <v>0.18</v>
      </c>
      <c r="W21" s="202">
        <v>0.39</v>
      </c>
      <c r="X21" s="202">
        <v>1.29</v>
      </c>
      <c r="Y21" s="202">
        <v>0</v>
      </c>
      <c r="Z21" s="202">
        <v>2.4300000000000002</v>
      </c>
      <c r="AA21" s="202">
        <v>0</v>
      </c>
      <c r="AB21" s="202">
        <v>0</v>
      </c>
      <c r="AC21" s="202">
        <v>5.6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7.34</v>
      </c>
      <c r="E22" s="202">
        <v>0</v>
      </c>
      <c r="F22" s="202">
        <v>0</v>
      </c>
      <c r="G22" s="202">
        <v>0</v>
      </c>
      <c r="H22" s="202">
        <v>0</v>
      </c>
      <c r="I22" s="202">
        <v>16.7</v>
      </c>
      <c r="J22" s="202">
        <v>4.7300000000000004</v>
      </c>
      <c r="K22" s="202">
        <v>1.78</v>
      </c>
      <c r="L22" s="202">
        <v>2.2400000000000002</v>
      </c>
      <c r="M22" s="202">
        <v>0</v>
      </c>
      <c r="N22" s="202">
        <v>1.04</v>
      </c>
      <c r="O22" s="202">
        <v>1.74</v>
      </c>
      <c r="P22" s="202">
        <v>2.25</v>
      </c>
      <c r="Q22" s="202">
        <v>0.19</v>
      </c>
      <c r="R22" s="202">
        <v>0.37</v>
      </c>
      <c r="S22" s="202">
        <v>0.23</v>
      </c>
      <c r="T22" s="202">
        <v>0</v>
      </c>
      <c r="U22" s="202">
        <v>10.06</v>
      </c>
      <c r="V22" s="202">
        <v>0.18</v>
      </c>
      <c r="W22" s="202">
        <v>0.39</v>
      </c>
      <c r="X22" s="202">
        <v>1.29</v>
      </c>
      <c r="Y22" s="202">
        <v>0</v>
      </c>
      <c r="Z22" s="202">
        <v>2.4300000000000002</v>
      </c>
      <c r="AA22" s="202">
        <v>0</v>
      </c>
      <c r="AB22" s="202">
        <v>0</v>
      </c>
      <c r="AC22" s="202">
        <v>5.6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7.34</v>
      </c>
      <c r="E23" s="202">
        <v>0</v>
      </c>
      <c r="F23" s="202">
        <v>0</v>
      </c>
      <c r="G23" s="202">
        <v>0</v>
      </c>
      <c r="H23" s="202">
        <v>0</v>
      </c>
      <c r="I23" s="202">
        <v>16.7</v>
      </c>
      <c r="J23" s="202">
        <v>4.7300000000000004</v>
      </c>
      <c r="K23" s="202">
        <v>1.78</v>
      </c>
      <c r="L23" s="202">
        <v>2.2400000000000002</v>
      </c>
      <c r="M23" s="202">
        <v>0</v>
      </c>
      <c r="N23" s="202">
        <v>1.04</v>
      </c>
      <c r="O23" s="202">
        <v>1.74</v>
      </c>
      <c r="P23" s="202">
        <v>2.25</v>
      </c>
      <c r="Q23" s="202">
        <v>0.19</v>
      </c>
      <c r="R23" s="202">
        <v>0.37</v>
      </c>
      <c r="S23" s="202">
        <v>0.23</v>
      </c>
      <c r="T23" s="202">
        <v>0</v>
      </c>
      <c r="U23" s="202">
        <v>10.06</v>
      </c>
      <c r="V23" s="202">
        <v>0.18</v>
      </c>
      <c r="W23" s="202">
        <v>0.39</v>
      </c>
      <c r="X23" s="202">
        <v>1.29</v>
      </c>
      <c r="Y23" s="202">
        <v>0</v>
      </c>
      <c r="Z23" s="202">
        <v>2.4300000000000002</v>
      </c>
      <c r="AA23" s="202">
        <v>0</v>
      </c>
      <c r="AB23" s="202">
        <v>0</v>
      </c>
      <c r="AC23" s="202">
        <v>5.6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7.34</v>
      </c>
      <c r="E24" s="202">
        <v>0</v>
      </c>
      <c r="F24" s="202">
        <v>0</v>
      </c>
      <c r="G24" s="202">
        <v>0</v>
      </c>
      <c r="H24" s="202">
        <v>0</v>
      </c>
      <c r="I24" s="202">
        <v>16.7</v>
      </c>
      <c r="J24" s="202">
        <v>4.7300000000000004</v>
      </c>
      <c r="K24" s="202">
        <v>1.78</v>
      </c>
      <c r="L24" s="202">
        <v>2.2400000000000002</v>
      </c>
      <c r="M24" s="202">
        <v>0</v>
      </c>
      <c r="N24" s="202">
        <v>1.04</v>
      </c>
      <c r="O24" s="202">
        <v>1.74</v>
      </c>
      <c r="P24" s="202">
        <v>2.25</v>
      </c>
      <c r="Q24" s="202">
        <v>0.19</v>
      </c>
      <c r="R24" s="202">
        <v>0.37</v>
      </c>
      <c r="S24" s="202">
        <v>0.23</v>
      </c>
      <c r="T24" s="202">
        <v>0</v>
      </c>
      <c r="U24" s="202">
        <v>10.06</v>
      </c>
      <c r="V24" s="202">
        <v>0.18</v>
      </c>
      <c r="W24" s="202">
        <v>0.39</v>
      </c>
      <c r="X24" s="202">
        <v>1.29</v>
      </c>
      <c r="Y24" s="202">
        <v>0</v>
      </c>
      <c r="Z24" s="202">
        <v>2.4300000000000002</v>
      </c>
      <c r="AA24" s="202">
        <v>0</v>
      </c>
      <c r="AB24" s="202">
        <v>0</v>
      </c>
      <c r="AC24" s="202">
        <v>5.6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7.34</v>
      </c>
      <c r="E25" s="202">
        <v>0</v>
      </c>
      <c r="F25" s="202">
        <v>0</v>
      </c>
      <c r="G25" s="202">
        <v>0</v>
      </c>
      <c r="H25" s="202">
        <v>0</v>
      </c>
      <c r="I25" s="202">
        <v>16.7</v>
      </c>
      <c r="J25" s="202">
        <v>4.7300000000000004</v>
      </c>
      <c r="K25" s="202">
        <v>1.78</v>
      </c>
      <c r="L25" s="202">
        <v>2.2400000000000002</v>
      </c>
      <c r="M25" s="202">
        <v>0</v>
      </c>
      <c r="N25" s="202">
        <v>1.04</v>
      </c>
      <c r="O25" s="202">
        <v>1.74</v>
      </c>
      <c r="P25" s="202">
        <v>2.25</v>
      </c>
      <c r="Q25" s="202">
        <v>0.19</v>
      </c>
      <c r="R25" s="202">
        <v>0.37</v>
      </c>
      <c r="S25" s="202">
        <v>0.23</v>
      </c>
      <c r="T25" s="202">
        <v>0</v>
      </c>
      <c r="U25" s="202">
        <v>10.06</v>
      </c>
      <c r="V25" s="202">
        <v>0.18</v>
      </c>
      <c r="W25" s="202">
        <v>0.39</v>
      </c>
      <c r="X25" s="202">
        <v>1.29</v>
      </c>
      <c r="Y25" s="202">
        <v>0</v>
      </c>
      <c r="Z25" s="202">
        <v>2.4300000000000002</v>
      </c>
      <c r="AA25" s="202">
        <v>0</v>
      </c>
      <c r="AB25" s="202">
        <v>0</v>
      </c>
      <c r="AC25" s="202">
        <v>5.6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7.34</v>
      </c>
      <c r="E26" s="202">
        <v>0</v>
      </c>
      <c r="F26" s="202">
        <v>0</v>
      </c>
      <c r="G26" s="202">
        <v>0</v>
      </c>
      <c r="H26" s="202">
        <v>0</v>
      </c>
      <c r="I26" s="202">
        <v>16.7</v>
      </c>
      <c r="J26" s="202">
        <v>4.7300000000000004</v>
      </c>
      <c r="K26" s="202">
        <v>1.78</v>
      </c>
      <c r="L26" s="202">
        <v>2.2400000000000002</v>
      </c>
      <c r="M26" s="202">
        <v>0</v>
      </c>
      <c r="N26" s="202">
        <v>1.04</v>
      </c>
      <c r="O26" s="202">
        <v>1.74</v>
      </c>
      <c r="P26" s="202">
        <v>2.25</v>
      </c>
      <c r="Q26" s="202">
        <v>0.19</v>
      </c>
      <c r="R26" s="202">
        <v>0.37</v>
      </c>
      <c r="S26" s="202">
        <v>0.23</v>
      </c>
      <c r="T26" s="202">
        <v>0</v>
      </c>
      <c r="U26" s="202">
        <v>10.06</v>
      </c>
      <c r="V26" s="202">
        <v>0.18</v>
      </c>
      <c r="W26" s="202">
        <v>0.39</v>
      </c>
      <c r="X26" s="202">
        <v>1.29</v>
      </c>
      <c r="Y26" s="202">
        <v>0</v>
      </c>
      <c r="Z26" s="202">
        <v>2.4300000000000002</v>
      </c>
      <c r="AA26" s="202">
        <v>0</v>
      </c>
      <c r="AB26" s="202">
        <v>0</v>
      </c>
      <c r="AC26" s="202">
        <v>5.6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7.34</v>
      </c>
      <c r="E27" s="202">
        <v>0</v>
      </c>
      <c r="F27" s="202">
        <v>0</v>
      </c>
      <c r="G27" s="202">
        <v>0</v>
      </c>
      <c r="H27" s="202">
        <v>0</v>
      </c>
      <c r="I27" s="202">
        <v>18.649999999999999</v>
      </c>
      <c r="J27" s="202">
        <v>3.06</v>
      </c>
      <c r="K27" s="202">
        <v>1.78</v>
      </c>
      <c r="L27" s="202">
        <v>2.2400000000000002</v>
      </c>
      <c r="M27" s="202">
        <v>0</v>
      </c>
      <c r="N27" s="202">
        <v>1.04</v>
      </c>
      <c r="O27" s="202">
        <v>1.74</v>
      </c>
      <c r="P27" s="202">
        <v>2.25</v>
      </c>
      <c r="Q27" s="202">
        <v>0.19</v>
      </c>
      <c r="R27" s="202">
        <v>0.37</v>
      </c>
      <c r="S27" s="202">
        <v>0.23</v>
      </c>
      <c r="T27" s="202">
        <v>0</v>
      </c>
      <c r="U27" s="202">
        <v>10.06</v>
      </c>
      <c r="V27" s="202">
        <v>0.18</v>
      </c>
      <c r="W27" s="202">
        <v>0.4</v>
      </c>
      <c r="X27" s="202">
        <v>1.29</v>
      </c>
      <c r="Y27" s="202">
        <v>0</v>
      </c>
      <c r="Z27" s="202">
        <v>2.4300000000000002</v>
      </c>
      <c r="AA27" s="202">
        <v>0</v>
      </c>
      <c r="AB27" s="202">
        <v>0</v>
      </c>
      <c r="AC27" s="202">
        <v>5.6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7.34</v>
      </c>
      <c r="E28" s="202">
        <v>0</v>
      </c>
      <c r="F28" s="202">
        <v>0</v>
      </c>
      <c r="G28" s="202">
        <v>0</v>
      </c>
      <c r="H28" s="202">
        <v>0</v>
      </c>
      <c r="I28" s="202">
        <v>18.649999999999999</v>
      </c>
      <c r="J28" s="202">
        <v>3.06</v>
      </c>
      <c r="K28" s="202">
        <v>1.78</v>
      </c>
      <c r="L28" s="202">
        <v>2.2400000000000002</v>
      </c>
      <c r="M28" s="202">
        <v>0</v>
      </c>
      <c r="N28" s="202">
        <v>1.04</v>
      </c>
      <c r="O28" s="202">
        <v>1.74</v>
      </c>
      <c r="P28" s="202">
        <v>2.25</v>
      </c>
      <c r="Q28" s="202">
        <v>0.19</v>
      </c>
      <c r="R28" s="202">
        <v>0.37</v>
      </c>
      <c r="S28" s="202">
        <v>0.23</v>
      </c>
      <c r="T28" s="202">
        <v>0</v>
      </c>
      <c r="U28" s="202">
        <v>10.06</v>
      </c>
      <c r="V28" s="202">
        <v>0.18</v>
      </c>
      <c r="W28" s="202">
        <v>0.4</v>
      </c>
      <c r="X28" s="202">
        <v>1.29</v>
      </c>
      <c r="Y28" s="202">
        <v>0</v>
      </c>
      <c r="Z28" s="202">
        <v>2.4300000000000002</v>
      </c>
      <c r="AA28" s="202">
        <v>0</v>
      </c>
      <c r="AB28" s="202">
        <v>0</v>
      </c>
      <c r="AC28" s="202">
        <v>5.21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7.34</v>
      </c>
      <c r="E29" s="202">
        <v>0</v>
      </c>
      <c r="F29" s="202">
        <v>0</v>
      </c>
      <c r="G29" s="202">
        <v>0</v>
      </c>
      <c r="H29" s="202">
        <v>0</v>
      </c>
      <c r="I29" s="202">
        <v>18.100000000000001</v>
      </c>
      <c r="J29" s="202">
        <v>3.62</v>
      </c>
      <c r="K29" s="202">
        <v>1.78</v>
      </c>
      <c r="L29" s="202">
        <v>2.2400000000000002</v>
      </c>
      <c r="M29" s="202">
        <v>0</v>
      </c>
      <c r="N29" s="202">
        <v>1.04</v>
      </c>
      <c r="O29" s="202">
        <v>1.74</v>
      </c>
      <c r="P29" s="202">
        <v>2.25</v>
      </c>
      <c r="Q29" s="202">
        <v>0.19</v>
      </c>
      <c r="R29" s="202">
        <v>0.37</v>
      </c>
      <c r="S29" s="202">
        <v>0.23</v>
      </c>
      <c r="T29" s="202">
        <v>0</v>
      </c>
      <c r="U29" s="202">
        <v>10.06</v>
      </c>
      <c r="V29" s="202">
        <v>0.18</v>
      </c>
      <c r="W29" s="202">
        <v>0.4</v>
      </c>
      <c r="X29" s="202">
        <v>1.29</v>
      </c>
      <c r="Y29" s="202">
        <v>0</v>
      </c>
      <c r="Z29" s="202">
        <v>2.4300000000000002</v>
      </c>
      <c r="AA29" s="202">
        <v>0</v>
      </c>
      <c r="AB29" s="202">
        <v>0</v>
      </c>
      <c r="AC29" s="202">
        <v>5.21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7.34</v>
      </c>
      <c r="E30" s="202">
        <v>0</v>
      </c>
      <c r="F30" s="202">
        <v>0</v>
      </c>
      <c r="G30" s="202">
        <v>0</v>
      </c>
      <c r="H30" s="202">
        <v>0</v>
      </c>
      <c r="I30" s="202">
        <v>18.100000000000001</v>
      </c>
      <c r="J30" s="202">
        <v>3.62</v>
      </c>
      <c r="K30" s="202">
        <v>1.78</v>
      </c>
      <c r="L30" s="202">
        <v>2.2400000000000002</v>
      </c>
      <c r="M30" s="202">
        <v>0</v>
      </c>
      <c r="N30" s="202">
        <v>1.04</v>
      </c>
      <c r="O30" s="202">
        <v>1.74</v>
      </c>
      <c r="P30" s="202">
        <v>2.25</v>
      </c>
      <c r="Q30" s="202">
        <v>0.19</v>
      </c>
      <c r="R30" s="202">
        <v>0.37</v>
      </c>
      <c r="S30" s="202">
        <v>0.23</v>
      </c>
      <c r="T30" s="202">
        <v>0</v>
      </c>
      <c r="U30" s="202">
        <v>10.06</v>
      </c>
      <c r="V30" s="202">
        <v>0.18</v>
      </c>
      <c r="W30" s="202">
        <v>0.4</v>
      </c>
      <c r="X30" s="202">
        <v>1.29</v>
      </c>
      <c r="Y30" s="202">
        <v>0</v>
      </c>
      <c r="Z30" s="202">
        <v>2.4300000000000002</v>
      </c>
      <c r="AA30" s="202">
        <v>0</v>
      </c>
      <c r="AB30" s="202">
        <v>0</v>
      </c>
      <c r="AC30" s="202">
        <v>5.6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7.34</v>
      </c>
      <c r="E31" s="202">
        <v>0</v>
      </c>
      <c r="F31" s="202">
        <v>0</v>
      </c>
      <c r="G31" s="202">
        <v>0</v>
      </c>
      <c r="H31" s="202">
        <v>0</v>
      </c>
      <c r="I31" s="202">
        <v>18.100000000000001</v>
      </c>
      <c r="J31" s="202">
        <v>3.62</v>
      </c>
      <c r="K31" s="202">
        <v>1.78</v>
      </c>
      <c r="L31" s="202">
        <v>2.2400000000000002</v>
      </c>
      <c r="M31" s="202">
        <v>0</v>
      </c>
      <c r="N31" s="202">
        <v>1.04</v>
      </c>
      <c r="O31" s="202">
        <v>1.74</v>
      </c>
      <c r="P31" s="202">
        <v>2.25</v>
      </c>
      <c r="Q31" s="202">
        <v>0.19</v>
      </c>
      <c r="R31" s="202">
        <v>0.37</v>
      </c>
      <c r="S31" s="202">
        <v>0.23</v>
      </c>
      <c r="T31" s="202">
        <v>0</v>
      </c>
      <c r="U31" s="202">
        <v>10.06</v>
      </c>
      <c r="V31" s="202">
        <v>0.18</v>
      </c>
      <c r="W31" s="202">
        <v>0.4</v>
      </c>
      <c r="X31" s="202">
        <v>1.29</v>
      </c>
      <c r="Y31" s="202">
        <v>0</v>
      </c>
      <c r="Z31" s="202">
        <v>2.4300000000000002</v>
      </c>
      <c r="AA31" s="202">
        <v>0</v>
      </c>
      <c r="AB31" s="202">
        <v>0</v>
      </c>
      <c r="AC31" s="202">
        <v>5.6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7.34</v>
      </c>
      <c r="E32" s="202">
        <v>0</v>
      </c>
      <c r="F32" s="202">
        <v>0</v>
      </c>
      <c r="G32" s="202">
        <v>0</v>
      </c>
      <c r="H32" s="202">
        <v>0</v>
      </c>
      <c r="I32" s="202">
        <v>18.100000000000001</v>
      </c>
      <c r="J32" s="202">
        <v>3.62</v>
      </c>
      <c r="K32" s="202">
        <v>1.78</v>
      </c>
      <c r="L32" s="202">
        <v>2.2400000000000002</v>
      </c>
      <c r="M32" s="202">
        <v>0</v>
      </c>
      <c r="N32" s="202">
        <v>1.04</v>
      </c>
      <c r="O32" s="202">
        <v>1.74</v>
      </c>
      <c r="P32" s="202">
        <v>2.25</v>
      </c>
      <c r="Q32" s="202">
        <v>0.19</v>
      </c>
      <c r="R32" s="202">
        <v>0.37</v>
      </c>
      <c r="S32" s="202">
        <v>0.23</v>
      </c>
      <c r="T32" s="202">
        <v>0</v>
      </c>
      <c r="U32" s="202">
        <v>10.06</v>
      </c>
      <c r="V32" s="202">
        <v>0.18</v>
      </c>
      <c r="W32" s="202">
        <v>0.4</v>
      </c>
      <c r="X32" s="202">
        <v>1.29</v>
      </c>
      <c r="Y32" s="202">
        <v>0</v>
      </c>
      <c r="Z32" s="202">
        <v>2.4300000000000002</v>
      </c>
      <c r="AA32" s="202">
        <v>0</v>
      </c>
      <c r="AB32" s="202">
        <v>0</v>
      </c>
      <c r="AC32" s="202">
        <v>5.6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7.34</v>
      </c>
      <c r="E33" s="202">
        <v>0</v>
      </c>
      <c r="F33" s="202">
        <v>0</v>
      </c>
      <c r="G33" s="202">
        <v>0</v>
      </c>
      <c r="H33" s="202">
        <v>0</v>
      </c>
      <c r="I33" s="202">
        <v>18.100000000000001</v>
      </c>
      <c r="J33" s="202">
        <v>3.62</v>
      </c>
      <c r="K33" s="202">
        <v>22.82</v>
      </c>
      <c r="L33" s="202">
        <v>2.2400000000000002</v>
      </c>
      <c r="M33" s="202">
        <v>0</v>
      </c>
      <c r="N33" s="202">
        <v>1.04</v>
      </c>
      <c r="O33" s="202">
        <v>1.74</v>
      </c>
      <c r="P33" s="202">
        <v>2.31</v>
      </c>
      <c r="Q33" s="202">
        <v>0.19</v>
      </c>
      <c r="R33" s="202">
        <v>0.37</v>
      </c>
      <c r="S33" s="202">
        <v>0.23</v>
      </c>
      <c r="T33" s="202">
        <v>0</v>
      </c>
      <c r="U33" s="202">
        <v>10.06</v>
      </c>
      <c r="V33" s="202">
        <v>5.27</v>
      </c>
      <c r="W33" s="202">
        <v>0.39</v>
      </c>
      <c r="X33" s="202">
        <v>1.29</v>
      </c>
      <c r="Y33" s="202">
        <v>0</v>
      </c>
      <c r="Z33" s="202">
        <v>2.4300000000000002</v>
      </c>
      <c r="AA33" s="202">
        <v>0</v>
      </c>
      <c r="AB33" s="202">
        <v>0</v>
      </c>
      <c r="AC33" s="202">
        <v>5.6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7.34</v>
      </c>
      <c r="E34" s="202">
        <v>0</v>
      </c>
      <c r="F34" s="202">
        <v>0</v>
      </c>
      <c r="G34" s="202">
        <v>0</v>
      </c>
      <c r="H34" s="202">
        <v>0</v>
      </c>
      <c r="I34" s="202">
        <v>18.100000000000001</v>
      </c>
      <c r="J34" s="202">
        <v>3.62</v>
      </c>
      <c r="K34" s="202">
        <v>22.82</v>
      </c>
      <c r="L34" s="202">
        <v>16.97</v>
      </c>
      <c r="M34" s="202">
        <v>0</v>
      </c>
      <c r="N34" s="202">
        <v>1.04</v>
      </c>
      <c r="O34" s="202">
        <v>1.74</v>
      </c>
      <c r="P34" s="202">
        <v>2.31</v>
      </c>
      <c r="Q34" s="202">
        <v>0.19</v>
      </c>
      <c r="R34" s="202">
        <v>0.37</v>
      </c>
      <c r="S34" s="202">
        <v>0.23</v>
      </c>
      <c r="T34" s="202">
        <v>0</v>
      </c>
      <c r="U34" s="202">
        <v>10.06</v>
      </c>
      <c r="V34" s="202">
        <v>5.27</v>
      </c>
      <c r="W34" s="202">
        <v>0.39</v>
      </c>
      <c r="X34" s="202">
        <v>1.29</v>
      </c>
      <c r="Y34" s="202">
        <v>0</v>
      </c>
      <c r="Z34" s="202">
        <v>2.4300000000000002</v>
      </c>
      <c r="AA34" s="202">
        <v>0</v>
      </c>
      <c r="AB34" s="202">
        <v>0</v>
      </c>
      <c r="AC34" s="202">
        <v>5.6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7.2</v>
      </c>
      <c r="E35" s="202">
        <v>0</v>
      </c>
      <c r="F35" s="202">
        <v>0</v>
      </c>
      <c r="G35" s="202">
        <v>0</v>
      </c>
      <c r="H35" s="202">
        <v>0</v>
      </c>
      <c r="I35" s="202">
        <v>18.100000000000001</v>
      </c>
      <c r="J35" s="202">
        <v>3.62</v>
      </c>
      <c r="K35" s="202">
        <v>22.72</v>
      </c>
      <c r="L35" s="202">
        <v>16.97</v>
      </c>
      <c r="M35" s="202">
        <v>0</v>
      </c>
      <c r="N35" s="202">
        <v>1.04</v>
      </c>
      <c r="O35" s="202">
        <v>1.74</v>
      </c>
      <c r="P35" s="202">
        <v>5.22</v>
      </c>
      <c r="Q35" s="202">
        <v>0.19</v>
      </c>
      <c r="R35" s="202">
        <v>0.37</v>
      </c>
      <c r="S35" s="202">
        <v>0.23</v>
      </c>
      <c r="T35" s="202">
        <v>0</v>
      </c>
      <c r="U35" s="202">
        <v>10.06</v>
      </c>
      <c r="V35" s="202">
        <v>5.27</v>
      </c>
      <c r="W35" s="202">
        <v>0.39</v>
      </c>
      <c r="X35" s="202">
        <v>1.29</v>
      </c>
      <c r="Y35" s="202">
        <v>0</v>
      </c>
      <c r="Z35" s="202">
        <v>2.4300000000000002</v>
      </c>
      <c r="AA35" s="202">
        <v>0</v>
      </c>
      <c r="AB35" s="202">
        <v>0</v>
      </c>
      <c r="AC35" s="202">
        <v>5.6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7.2</v>
      </c>
      <c r="E36" s="202">
        <v>0</v>
      </c>
      <c r="F36" s="202">
        <v>0</v>
      </c>
      <c r="G36" s="202">
        <v>0</v>
      </c>
      <c r="H36" s="202">
        <v>0</v>
      </c>
      <c r="I36" s="202">
        <v>18.100000000000001</v>
      </c>
      <c r="J36" s="202">
        <v>3.62</v>
      </c>
      <c r="K36" s="202">
        <v>22.72</v>
      </c>
      <c r="L36" s="202">
        <v>45.94</v>
      </c>
      <c r="M36" s="202">
        <v>0</v>
      </c>
      <c r="N36" s="202">
        <v>1.04</v>
      </c>
      <c r="O36" s="202">
        <v>1.74</v>
      </c>
      <c r="P36" s="202">
        <v>5.22</v>
      </c>
      <c r="Q36" s="202">
        <v>0.19</v>
      </c>
      <c r="R36" s="202">
        <v>0.37</v>
      </c>
      <c r="S36" s="202">
        <v>0.23</v>
      </c>
      <c r="T36" s="202">
        <v>0</v>
      </c>
      <c r="U36" s="202">
        <v>10.06</v>
      </c>
      <c r="V36" s="202">
        <v>5.27</v>
      </c>
      <c r="W36" s="202">
        <v>0.39</v>
      </c>
      <c r="X36" s="202">
        <v>1.29</v>
      </c>
      <c r="Y36" s="202">
        <v>0</v>
      </c>
      <c r="Z36" s="202">
        <v>2.4300000000000002</v>
      </c>
      <c r="AA36" s="202">
        <v>0</v>
      </c>
      <c r="AB36" s="202">
        <v>0</v>
      </c>
      <c r="AC36" s="202">
        <v>5.6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7.2</v>
      </c>
      <c r="E37" s="202">
        <v>0</v>
      </c>
      <c r="F37" s="202">
        <v>0</v>
      </c>
      <c r="G37" s="202">
        <v>0</v>
      </c>
      <c r="H37" s="202">
        <v>0</v>
      </c>
      <c r="I37" s="202">
        <v>18.100000000000001</v>
      </c>
      <c r="J37" s="202">
        <v>3.62</v>
      </c>
      <c r="K37" s="202">
        <v>22.78</v>
      </c>
      <c r="L37" s="202">
        <v>45.94</v>
      </c>
      <c r="M37" s="202">
        <v>0</v>
      </c>
      <c r="N37" s="202">
        <v>1.04</v>
      </c>
      <c r="O37" s="202">
        <v>1.74</v>
      </c>
      <c r="P37" s="202">
        <v>5.22</v>
      </c>
      <c r="Q37" s="202">
        <v>0.19</v>
      </c>
      <c r="R37" s="202">
        <v>0.37</v>
      </c>
      <c r="S37" s="202">
        <v>0.23</v>
      </c>
      <c r="T37" s="202">
        <v>0</v>
      </c>
      <c r="U37" s="202">
        <v>10.06</v>
      </c>
      <c r="V37" s="202">
        <v>5.27</v>
      </c>
      <c r="W37" s="202">
        <v>0.39</v>
      </c>
      <c r="X37" s="202">
        <v>1.29</v>
      </c>
      <c r="Y37" s="202">
        <v>0</v>
      </c>
      <c r="Z37" s="202">
        <v>2.4300000000000002</v>
      </c>
      <c r="AA37" s="202">
        <v>0</v>
      </c>
      <c r="AB37" s="202">
        <v>0</v>
      </c>
      <c r="AC37" s="202">
        <v>5.6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7.2</v>
      </c>
      <c r="E38" s="202">
        <v>0</v>
      </c>
      <c r="F38" s="202">
        <v>0</v>
      </c>
      <c r="G38" s="202">
        <v>0</v>
      </c>
      <c r="H38" s="202">
        <v>0</v>
      </c>
      <c r="I38" s="202">
        <v>18.100000000000001</v>
      </c>
      <c r="J38" s="202">
        <v>3.62</v>
      </c>
      <c r="K38" s="202">
        <v>22.78</v>
      </c>
      <c r="L38" s="202">
        <v>45.94</v>
      </c>
      <c r="M38" s="202">
        <v>0</v>
      </c>
      <c r="N38" s="202">
        <v>1.04</v>
      </c>
      <c r="O38" s="202">
        <v>1.74</v>
      </c>
      <c r="P38" s="202">
        <v>5.22</v>
      </c>
      <c r="Q38" s="202">
        <v>0.19</v>
      </c>
      <c r="R38" s="202">
        <v>0.37</v>
      </c>
      <c r="S38" s="202">
        <v>0.23</v>
      </c>
      <c r="T38" s="202">
        <v>0</v>
      </c>
      <c r="U38" s="202">
        <v>10.06</v>
      </c>
      <c r="V38" s="202">
        <v>5.27</v>
      </c>
      <c r="W38" s="202">
        <v>0.39</v>
      </c>
      <c r="X38" s="202">
        <v>1.29</v>
      </c>
      <c r="Y38" s="202">
        <v>0</v>
      </c>
      <c r="Z38" s="202">
        <v>2.4300000000000002</v>
      </c>
      <c r="AA38" s="202">
        <v>0</v>
      </c>
      <c r="AB38" s="202">
        <v>0</v>
      </c>
      <c r="AC38" s="202">
        <v>5.6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7.2</v>
      </c>
      <c r="E39" s="202">
        <v>0</v>
      </c>
      <c r="F39" s="202">
        <v>0</v>
      </c>
      <c r="G39" s="202">
        <v>0</v>
      </c>
      <c r="H39" s="202">
        <v>0</v>
      </c>
      <c r="I39" s="202">
        <v>18.100000000000001</v>
      </c>
      <c r="J39" s="202">
        <v>3.62</v>
      </c>
      <c r="K39" s="202">
        <v>22.78</v>
      </c>
      <c r="L39" s="202">
        <v>45.94</v>
      </c>
      <c r="M39" s="202">
        <v>0</v>
      </c>
      <c r="N39" s="202">
        <v>1.04</v>
      </c>
      <c r="O39" s="202">
        <v>1.74</v>
      </c>
      <c r="P39" s="202">
        <v>2.35</v>
      </c>
      <c r="Q39" s="202">
        <v>3.61</v>
      </c>
      <c r="R39" s="202">
        <v>5.94</v>
      </c>
      <c r="S39" s="202">
        <v>3.8</v>
      </c>
      <c r="T39" s="202">
        <v>0</v>
      </c>
      <c r="U39" s="202">
        <v>10.06</v>
      </c>
      <c r="V39" s="202">
        <v>5.27</v>
      </c>
      <c r="W39" s="202">
        <v>0.39</v>
      </c>
      <c r="X39" s="202">
        <v>1.29</v>
      </c>
      <c r="Y39" s="202">
        <v>0</v>
      </c>
      <c r="Z39" s="202">
        <v>2.4300000000000002</v>
      </c>
      <c r="AA39" s="202">
        <v>0</v>
      </c>
      <c r="AB39" s="202">
        <v>0</v>
      </c>
      <c r="AC39" s="202">
        <v>5.6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7.2</v>
      </c>
      <c r="E40" s="202">
        <v>0</v>
      </c>
      <c r="F40" s="202">
        <v>0</v>
      </c>
      <c r="G40" s="202">
        <v>0</v>
      </c>
      <c r="H40" s="202">
        <v>0</v>
      </c>
      <c r="I40" s="202">
        <v>18.100000000000001</v>
      </c>
      <c r="J40" s="202">
        <v>3.62</v>
      </c>
      <c r="K40" s="202">
        <v>22.82</v>
      </c>
      <c r="L40" s="202">
        <v>45.94</v>
      </c>
      <c r="M40" s="202">
        <v>0</v>
      </c>
      <c r="N40" s="202">
        <v>1.04</v>
      </c>
      <c r="O40" s="202">
        <v>1.74</v>
      </c>
      <c r="P40" s="202">
        <v>2.35</v>
      </c>
      <c r="Q40" s="202">
        <v>3.61</v>
      </c>
      <c r="R40" s="202">
        <v>5.94</v>
      </c>
      <c r="S40" s="202">
        <v>3.8</v>
      </c>
      <c r="T40" s="202">
        <v>0</v>
      </c>
      <c r="U40" s="202">
        <v>10.06</v>
      </c>
      <c r="V40" s="202">
        <v>5.27</v>
      </c>
      <c r="W40" s="202">
        <v>0.39</v>
      </c>
      <c r="X40" s="202">
        <v>1.29</v>
      </c>
      <c r="Y40" s="202">
        <v>0</v>
      </c>
      <c r="Z40" s="202">
        <v>2.4300000000000002</v>
      </c>
      <c r="AA40" s="202">
        <v>0</v>
      </c>
      <c r="AB40" s="202">
        <v>0</v>
      </c>
      <c r="AC40" s="202">
        <v>5.6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7.2</v>
      </c>
      <c r="E41" s="202">
        <v>0</v>
      </c>
      <c r="F41" s="202">
        <v>0</v>
      </c>
      <c r="G41" s="202">
        <v>0</v>
      </c>
      <c r="H41" s="202">
        <v>0</v>
      </c>
      <c r="I41" s="202">
        <v>18.100000000000001</v>
      </c>
      <c r="J41" s="202">
        <v>3.62</v>
      </c>
      <c r="K41" s="202">
        <v>22.82</v>
      </c>
      <c r="L41" s="202">
        <v>45.94</v>
      </c>
      <c r="M41" s="202">
        <v>0</v>
      </c>
      <c r="N41" s="202">
        <v>1.04</v>
      </c>
      <c r="O41" s="202">
        <v>1.74</v>
      </c>
      <c r="P41" s="202">
        <v>2.35</v>
      </c>
      <c r="Q41" s="202">
        <v>3.61</v>
      </c>
      <c r="R41" s="202">
        <v>5.94</v>
      </c>
      <c r="S41" s="202">
        <v>3.8</v>
      </c>
      <c r="T41" s="202">
        <v>0</v>
      </c>
      <c r="U41" s="202">
        <v>10.06</v>
      </c>
      <c r="V41" s="202">
        <v>5.27</v>
      </c>
      <c r="W41" s="202">
        <v>0.39</v>
      </c>
      <c r="X41" s="202">
        <v>1.29</v>
      </c>
      <c r="Y41" s="202">
        <v>0</v>
      </c>
      <c r="Z41" s="202">
        <v>2.4300000000000002</v>
      </c>
      <c r="AA41" s="202">
        <v>0</v>
      </c>
      <c r="AB41" s="202">
        <v>0</v>
      </c>
      <c r="AC41" s="202">
        <v>8.31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7.2</v>
      </c>
      <c r="E42" s="202">
        <v>0</v>
      </c>
      <c r="F42" s="202">
        <v>0</v>
      </c>
      <c r="G42" s="202">
        <v>0</v>
      </c>
      <c r="H42" s="202">
        <v>0</v>
      </c>
      <c r="I42" s="202">
        <v>18.100000000000001</v>
      </c>
      <c r="J42" s="202">
        <v>3.62</v>
      </c>
      <c r="K42" s="202">
        <v>22.82</v>
      </c>
      <c r="L42" s="202">
        <v>45.94</v>
      </c>
      <c r="M42" s="202">
        <v>0</v>
      </c>
      <c r="N42" s="202">
        <v>1.04</v>
      </c>
      <c r="O42" s="202">
        <v>1.74</v>
      </c>
      <c r="P42" s="202">
        <v>2.35</v>
      </c>
      <c r="Q42" s="202">
        <v>3.61</v>
      </c>
      <c r="R42" s="202">
        <v>5.94</v>
      </c>
      <c r="S42" s="202">
        <v>3.8</v>
      </c>
      <c r="T42" s="202">
        <v>0</v>
      </c>
      <c r="U42" s="202">
        <v>10.06</v>
      </c>
      <c r="V42" s="202">
        <v>5.27</v>
      </c>
      <c r="W42" s="202">
        <v>0.39</v>
      </c>
      <c r="X42" s="202">
        <v>1.29</v>
      </c>
      <c r="Y42" s="202">
        <v>0</v>
      </c>
      <c r="Z42" s="202">
        <v>2.4300000000000002</v>
      </c>
      <c r="AA42" s="202">
        <v>0</v>
      </c>
      <c r="AB42" s="202">
        <v>0</v>
      </c>
      <c r="AC42" s="202">
        <v>8.31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7.2</v>
      </c>
      <c r="E43" s="202">
        <v>0</v>
      </c>
      <c r="F43" s="202">
        <v>0</v>
      </c>
      <c r="G43" s="202">
        <v>0</v>
      </c>
      <c r="H43" s="202">
        <v>0</v>
      </c>
      <c r="I43" s="202">
        <v>18.100000000000001</v>
      </c>
      <c r="J43" s="202">
        <v>3.62</v>
      </c>
      <c r="K43" s="202">
        <v>22.82</v>
      </c>
      <c r="L43" s="202">
        <v>45.94</v>
      </c>
      <c r="M43" s="202">
        <v>0</v>
      </c>
      <c r="N43" s="202">
        <v>1.04</v>
      </c>
      <c r="O43" s="202">
        <v>1.74</v>
      </c>
      <c r="P43" s="202">
        <v>2.35</v>
      </c>
      <c r="Q43" s="202">
        <v>3.61</v>
      </c>
      <c r="R43" s="202">
        <v>5.94</v>
      </c>
      <c r="S43" s="202">
        <v>3.8</v>
      </c>
      <c r="T43" s="202">
        <v>0</v>
      </c>
      <c r="U43" s="202">
        <v>10.06</v>
      </c>
      <c r="V43" s="202">
        <v>5.27</v>
      </c>
      <c r="W43" s="202">
        <v>0.39</v>
      </c>
      <c r="X43" s="202">
        <v>1.29</v>
      </c>
      <c r="Y43" s="202">
        <v>0</v>
      </c>
      <c r="Z43" s="202">
        <v>2.4300000000000002</v>
      </c>
      <c r="AA43" s="202">
        <v>0</v>
      </c>
      <c r="AB43" s="202">
        <v>0</v>
      </c>
      <c r="AC43" s="202">
        <v>13.28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5.63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7.2</v>
      </c>
      <c r="E44" s="202">
        <v>0</v>
      </c>
      <c r="F44" s="202">
        <v>0</v>
      </c>
      <c r="G44" s="202">
        <v>0</v>
      </c>
      <c r="H44" s="202">
        <v>0</v>
      </c>
      <c r="I44" s="202">
        <v>18.100000000000001</v>
      </c>
      <c r="J44" s="202">
        <v>3.62</v>
      </c>
      <c r="K44" s="202">
        <v>22.82</v>
      </c>
      <c r="L44" s="202">
        <v>45.94</v>
      </c>
      <c r="M44" s="202">
        <v>0</v>
      </c>
      <c r="N44" s="202">
        <v>1.04</v>
      </c>
      <c r="O44" s="202">
        <v>1.74</v>
      </c>
      <c r="P44" s="202">
        <v>2.35</v>
      </c>
      <c r="Q44" s="202">
        <v>3.61</v>
      </c>
      <c r="R44" s="202">
        <v>5.94</v>
      </c>
      <c r="S44" s="202">
        <v>3.8</v>
      </c>
      <c r="T44" s="202">
        <v>0</v>
      </c>
      <c r="U44" s="202">
        <v>10.06</v>
      </c>
      <c r="V44" s="202">
        <v>5.27</v>
      </c>
      <c r="W44" s="202">
        <v>0.39</v>
      </c>
      <c r="X44" s="202">
        <v>1.29</v>
      </c>
      <c r="Y44" s="202">
        <v>0</v>
      </c>
      <c r="Z44" s="202">
        <v>2.4300000000000002</v>
      </c>
      <c r="AA44" s="202">
        <v>0</v>
      </c>
      <c r="AB44" s="202">
        <v>0</v>
      </c>
      <c r="AC44" s="202">
        <v>13.28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5.63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7.2</v>
      </c>
      <c r="E45" s="202">
        <v>0</v>
      </c>
      <c r="F45" s="202">
        <v>0</v>
      </c>
      <c r="G45" s="202">
        <v>0</v>
      </c>
      <c r="H45" s="202">
        <v>0</v>
      </c>
      <c r="I45" s="202">
        <v>17.54</v>
      </c>
      <c r="J45" s="202">
        <v>4.46</v>
      </c>
      <c r="K45" s="202">
        <v>27.65</v>
      </c>
      <c r="L45" s="202">
        <v>46.6</v>
      </c>
      <c r="M45" s="202">
        <v>0</v>
      </c>
      <c r="N45" s="202">
        <v>1.04</v>
      </c>
      <c r="O45" s="202">
        <v>1.74</v>
      </c>
      <c r="P45" s="202">
        <v>2.35</v>
      </c>
      <c r="Q45" s="202">
        <v>3.68</v>
      </c>
      <c r="R45" s="202">
        <v>6.11</v>
      </c>
      <c r="S45" s="202">
        <v>3.9</v>
      </c>
      <c r="T45" s="202">
        <v>0</v>
      </c>
      <c r="U45" s="202">
        <v>10.06</v>
      </c>
      <c r="V45" s="202">
        <v>5.27</v>
      </c>
      <c r="W45" s="202">
        <v>6.42</v>
      </c>
      <c r="X45" s="202">
        <v>22.99</v>
      </c>
      <c r="Y45" s="202">
        <v>0</v>
      </c>
      <c r="Z45" s="202">
        <v>2.4300000000000002</v>
      </c>
      <c r="AA45" s="202">
        <v>0</v>
      </c>
      <c r="AB45" s="202">
        <v>0</v>
      </c>
      <c r="AC45" s="202">
        <v>13.28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5.63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7.2</v>
      </c>
      <c r="E46" s="202">
        <v>0</v>
      </c>
      <c r="F46" s="202">
        <v>0</v>
      </c>
      <c r="G46" s="202">
        <v>0</v>
      </c>
      <c r="H46" s="202">
        <v>0</v>
      </c>
      <c r="I46" s="202">
        <v>17.54</v>
      </c>
      <c r="J46" s="202">
        <v>4.46</v>
      </c>
      <c r="K46" s="202">
        <v>27.65</v>
      </c>
      <c r="L46" s="202">
        <v>46.6</v>
      </c>
      <c r="M46" s="202">
        <v>0</v>
      </c>
      <c r="N46" s="202">
        <v>1.04</v>
      </c>
      <c r="O46" s="202">
        <v>1.74</v>
      </c>
      <c r="P46" s="202">
        <v>2.35</v>
      </c>
      <c r="Q46" s="202">
        <v>3.68</v>
      </c>
      <c r="R46" s="202">
        <v>6.11</v>
      </c>
      <c r="S46" s="202">
        <v>3.9</v>
      </c>
      <c r="T46" s="202">
        <v>0</v>
      </c>
      <c r="U46" s="202">
        <v>10.06</v>
      </c>
      <c r="V46" s="202">
        <v>5.27</v>
      </c>
      <c r="W46" s="202">
        <v>6.42</v>
      </c>
      <c r="X46" s="202">
        <v>22.99</v>
      </c>
      <c r="Y46" s="202">
        <v>0</v>
      </c>
      <c r="Z46" s="202">
        <v>2.4300000000000002</v>
      </c>
      <c r="AA46" s="202">
        <v>0</v>
      </c>
      <c r="AB46" s="202">
        <v>0</v>
      </c>
      <c r="AC46" s="202">
        <v>13.28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5.63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7.2</v>
      </c>
      <c r="E47" s="202">
        <v>0</v>
      </c>
      <c r="F47" s="202">
        <v>0</v>
      </c>
      <c r="G47" s="202">
        <v>0</v>
      </c>
      <c r="H47" s="202">
        <v>0</v>
      </c>
      <c r="I47" s="202">
        <v>17.54</v>
      </c>
      <c r="J47" s="202">
        <v>4.46</v>
      </c>
      <c r="K47" s="202">
        <v>27.65</v>
      </c>
      <c r="L47" s="202">
        <v>46.6</v>
      </c>
      <c r="M47" s="202">
        <v>0</v>
      </c>
      <c r="N47" s="202">
        <v>1.04</v>
      </c>
      <c r="O47" s="202">
        <v>1.74</v>
      </c>
      <c r="P47" s="202">
        <v>2.35</v>
      </c>
      <c r="Q47" s="202">
        <v>3.68</v>
      </c>
      <c r="R47" s="202">
        <v>6.11</v>
      </c>
      <c r="S47" s="202">
        <v>3.9</v>
      </c>
      <c r="T47" s="202">
        <v>0</v>
      </c>
      <c r="U47" s="202">
        <v>10.06</v>
      </c>
      <c r="V47" s="202">
        <v>5.27</v>
      </c>
      <c r="W47" s="202">
        <v>6.42</v>
      </c>
      <c r="X47" s="202">
        <v>22.99</v>
      </c>
      <c r="Y47" s="202">
        <v>0</v>
      </c>
      <c r="Z47" s="202">
        <v>2.4300000000000002</v>
      </c>
      <c r="AA47" s="202">
        <v>0</v>
      </c>
      <c r="AB47" s="202">
        <v>0</v>
      </c>
      <c r="AC47" s="202">
        <v>13.28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5.63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7.2</v>
      </c>
      <c r="E48" s="202">
        <v>0</v>
      </c>
      <c r="F48" s="202">
        <v>0</v>
      </c>
      <c r="G48" s="202">
        <v>0</v>
      </c>
      <c r="H48" s="202">
        <v>0</v>
      </c>
      <c r="I48" s="202">
        <v>17.54</v>
      </c>
      <c r="J48" s="202">
        <v>4.46</v>
      </c>
      <c r="K48" s="202">
        <v>27.65</v>
      </c>
      <c r="L48" s="202">
        <v>46.6</v>
      </c>
      <c r="M48" s="202">
        <v>0</v>
      </c>
      <c r="N48" s="202">
        <v>1.04</v>
      </c>
      <c r="O48" s="202">
        <v>1.74</v>
      </c>
      <c r="P48" s="202">
        <v>2.35</v>
      </c>
      <c r="Q48" s="202">
        <v>3.68</v>
      </c>
      <c r="R48" s="202">
        <v>6.11</v>
      </c>
      <c r="S48" s="202">
        <v>3.9</v>
      </c>
      <c r="T48" s="202">
        <v>0</v>
      </c>
      <c r="U48" s="202">
        <v>10.06</v>
      </c>
      <c r="V48" s="202">
        <v>5.27</v>
      </c>
      <c r="W48" s="202">
        <v>6.42</v>
      </c>
      <c r="X48" s="202">
        <v>22.99</v>
      </c>
      <c r="Y48" s="202">
        <v>0</v>
      </c>
      <c r="Z48" s="202">
        <v>2.4300000000000002</v>
      </c>
      <c r="AA48" s="202">
        <v>0</v>
      </c>
      <c r="AB48" s="202">
        <v>0</v>
      </c>
      <c r="AC48" s="202">
        <v>13.28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5.63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7.2</v>
      </c>
      <c r="E49" s="202">
        <v>0</v>
      </c>
      <c r="F49" s="202">
        <v>0</v>
      </c>
      <c r="G49" s="202">
        <v>0</v>
      </c>
      <c r="H49" s="202">
        <v>0</v>
      </c>
      <c r="I49" s="202">
        <v>17.54</v>
      </c>
      <c r="J49" s="202">
        <v>4.46</v>
      </c>
      <c r="K49" s="202">
        <v>27.65</v>
      </c>
      <c r="L49" s="202">
        <v>46.6</v>
      </c>
      <c r="M49" s="202">
        <v>0</v>
      </c>
      <c r="N49" s="202">
        <v>1.04</v>
      </c>
      <c r="O49" s="202">
        <v>1.74</v>
      </c>
      <c r="P49" s="202">
        <v>2.35</v>
      </c>
      <c r="Q49" s="202">
        <v>3.68</v>
      </c>
      <c r="R49" s="202">
        <v>6.11</v>
      </c>
      <c r="S49" s="202">
        <v>3.9</v>
      </c>
      <c r="T49" s="202">
        <v>0</v>
      </c>
      <c r="U49" s="202">
        <v>10.06</v>
      </c>
      <c r="V49" s="202">
        <v>5.27</v>
      </c>
      <c r="W49" s="202">
        <v>6.42</v>
      </c>
      <c r="X49" s="202">
        <v>22.99</v>
      </c>
      <c r="Y49" s="202">
        <v>0</v>
      </c>
      <c r="Z49" s="202">
        <v>2.4300000000000002</v>
      </c>
      <c r="AA49" s="202">
        <v>0</v>
      </c>
      <c r="AB49" s="202">
        <v>0</v>
      </c>
      <c r="AC49" s="202">
        <v>13.28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5.63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7.2</v>
      </c>
      <c r="E50" s="202">
        <v>0</v>
      </c>
      <c r="F50" s="202">
        <v>0</v>
      </c>
      <c r="G50" s="202">
        <v>0</v>
      </c>
      <c r="H50" s="202">
        <v>0</v>
      </c>
      <c r="I50" s="202">
        <v>17.54</v>
      </c>
      <c r="J50" s="202">
        <v>4.46</v>
      </c>
      <c r="K50" s="202">
        <v>27.65</v>
      </c>
      <c r="L50" s="202">
        <v>46.6</v>
      </c>
      <c r="M50" s="202">
        <v>0</v>
      </c>
      <c r="N50" s="202">
        <v>1.04</v>
      </c>
      <c r="O50" s="202">
        <v>1.74</v>
      </c>
      <c r="P50" s="202">
        <v>2.35</v>
      </c>
      <c r="Q50" s="202">
        <v>3.68</v>
      </c>
      <c r="R50" s="202">
        <v>6.11</v>
      </c>
      <c r="S50" s="202">
        <v>3.9</v>
      </c>
      <c r="T50" s="202">
        <v>0</v>
      </c>
      <c r="U50" s="202">
        <v>10.06</v>
      </c>
      <c r="V50" s="202">
        <v>5.27</v>
      </c>
      <c r="W50" s="202">
        <v>6.42</v>
      </c>
      <c r="X50" s="202">
        <v>18.16</v>
      </c>
      <c r="Y50" s="202">
        <v>0</v>
      </c>
      <c r="Z50" s="202">
        <v>2.4300000000000002</v>
      </c>
      <c r="AA50" s="202">
        <v>0</v>
      </c>
      <c r="AB50" s="202">
        <v>0</v>
      </c>
      <c r="AC50" s="202">
        <v>13.41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5.63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7.2</v>
      </c>
      <c r="E51" s="202">
        <v>0</v>
      </c>
      <c r="F51" s="202">
        <v>0</v>
      </c>
      <c r="G51" s="202">
        <v>0</v>
      </c>
      <c r="H51" s="202">
        <v>0</v>
      </c>
      <c r="I51" s="202">
        <v>17.54</v>
      </c>
      <c r="J51" s="202">
        <v>4.46</v>
      </c>
      <c r="K51" s="202">
        <v>27.65</v>
      </c>
      <c r="L51" s="202">
        <v>46.6</v>
      </c>
      <c r="M51" s="202">
        <v>0</v>
      </c>
      <c r="N51" s="202">
        <v>1.04</v>
      </c>
      <c r="O51" s="202">
        <v>1.74</v>
      </c>
      <c r="P51" s="202">
        <v>2.35</v>
      </c>
      <c r="Q51" s="202">
        <v>3.68</v>
      </c>
      <c r="R51" s="202">
        <v>6.11</v>
      </c>
      <c r="S51" s="202">
        <v>3.9</v>
      </c>
      <c r="T51" s="202">
        <v>0</v>
      </c>
      <c r="U51" s="202">
        <v>10.06</v>
      </c>
      <c r="V51" s="202">
        <v>5.27</v>
      </c>
      <c r="W51" s="202">
        <v>6.42</v>
      </c>
      <c r="X51" s="202">
        <v>13.33</v>
      </c>
      <c r="Y51" s="202">
        <v>0</v>
      </c>
      <c r="Z51" s="202">
        <v>2.4300000000000002</v>
      </c>
      <c r="AA51" s="202">
        <v>0</v>
      </c>
      <c r="AB51" s="202">
        <v>0</v>
      </c>
      <c r="AC51" s="202">
        <v>13.41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5.63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7.2</v>
      </c>
      <c r="E52" s="202">
        <v>0</v>
      </c>
      <c r="F52" s="202">
        <v>0</v>
      </c>
      <c r="G52" s="202">
        <v>0</v>
      </c>
      <c r="H52" s="202">
        <v>0</v>
      </c>
      <c r="I52" s="202">
        <v>17.54</v>
      </c>
      <c r="J52" s="202">
        <v>4.46</v>
      </c>
      <c r="K52" s="202">
        <v>27.65</v>
      </c>
      <c r="L52" s="202">
        <v>46.6</v>
      </c>
      <c r="M52" s="202">
        <v>0</v>
      </c>
      <c r="N52" s="202">
        <v>1.04</v>
      </c>
      <c r="O52" s="202">
        <v>1.74</v>
      </c>
      <c r="P52" s="202">
        <v>2.35</v>
      </c>
      <c r="Q52" s="202">
        <v>3.68</v>
      </c>
      <c r="R52" s="202">
        <v>6.11</v>
      </c>
      <c r="S52" s="202">
        <v>3.9</v>
      </c>
      <c r="T52" s="202">
        <v>0</v>
      </c>
      <c r="U52" s="202">
        <v>10.06</v>
      </c>
      <c r="V52" s="202">
        <v>5.27</v>
      </c>
      <c r="W52" s="202">
        <v>6.42</v>
      </c>
      <c r="X52" s="202">
        <v>13.33</v>
      </c>
      <c r="Y52" s="202">
        <v>0</v>
      </c>
      <c r="Z52" s="202">
        <v>2.4300000000000002</v>
      </c>
      <c r="AA52" s="202">
        <v>0</v>
      </c>
      <c r="AB52" s="202">
        <v>0</v>
      </c>
      <c r="AC52" s="202">
        <v>13.41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5.63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7.2</v>
      </c>
      <c r="E53" s="202">
        <v>0</v>
      </c>
      <c r="F53" s="202">
        <v>0</v>
      </c>
      <c r="G53" s="202">
        <v>0</v>
      </c>
      <c r="H53" s="202">
        <v>0</v>
      </c>
      <c r="I53" s="202">
        <v>17.54</v>
      </c>
      <c r="J53" s="202">
        <v>4.46</v>
      </c>
      <c r="K53" s="202">
        <v>27.65</v>
      </c>
      <c r="L53" s="202">
        <v>47.53</v>
      </c>
      <c r="M53" s="202">
        <v>0</v>
      </c>
      <c r="N53" s="202">
        <v>1.04</v>
      </c>
      <c r="O53" s="202">
        <v>1.74</v>
      </c>
      <c r="P53" s="202">
        <v>2.35</v>
      </c>
      <c r="Q53" s="202">
        <v>4.57</v>
      </c>
      <c r="R53" s="202">
        <v>7.87</v>
      </c>
      <c r="S53" s="202">
        <v>4.7699999999999996</v>
      </c>
      <c r="T53" s="202">
        <v>0</v>
      </c>
      <c r="U53" s="202">
        <v>10.06</v>
      </c>
      <c r="V53" s="202">
        <v>5.27</v>
      </c>
      <c r="W53" s="202">
        <v>6.42</v>
      </c>
      <c r="X53" s="202">
        <v>18.16</v>
      </c>
      <c r="Y53" s="202">
        <v>0</v>
      </c>
      <c r="Z53" s="202">
        <v>2.4300000000000002</v>
      </c>
      <c r="AA53" s="202">
        <v>0</v>
      </c>
      <c r="AB53" s="202">
        <v>0</v>
      </c>
      <c r="AC53" s="202">
        <v>14.11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5.63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7.2</v>
      </c>
      <c r="E54" s="202">
        <v>0</v>
      </c>
      <c r="F54" s="202">
        <v>0</v>
      </c>
      <c r="G54" s="202">
        <v>0</v>
      </c>
      <c r="H54" s="202">
        <v>0</v>
      </c>
      <c r="I54" s="202">
        <v>17.54</v>
      </c>
      <c r="J54" s="202">
        <v>4.46</v>
      </c>
      <c r="K54" s="202">
        <v>27.65</v>
      </c>
      <c r="L54" s="202">
        <v>47.53</v>
      </c>
      <c r="M54" s="202">
        <v>0</v>
      </c>
      <c r="N54" s="202">
        <v>1.04</v>
      </c>
      <c r="O54" s="202">
        <v>1.74</v>
      </c>
      <c r="P54" s="202">
        <v>2.35</v>
      </c>
      <c r="Q54" s="202">
        <v>4.57</v>
      </c>
      <c r="R54" s="202">
        <v>7.87</v>
      </c>
      <c r="S54" s="202">
        <v>4.7699999999999996</v>
      </c>
      <c r="T54" s="202">
        <v>0</v>
      </c>
      <c r="U54" s="202">
        <v>10.06</v>
      </c>
      <c r="V54" s="202">
        <v>5.27</v>
      </c>
      <c r="W54" s="202">
        <v>6.42</v>
      </c>
      <c r="X54" s="202">
        <v>18.16</v>
      </c>
      <c r="Y54" s="202">
        <v>0</v>
      </c>
      <c r="Z54" s="202">
        <v>2.4300000000000002</v>
      </c>
      <c r="AA54" s="202">
        <v>0</v>
      </c>
      <c r="AB54" s="202">
        <v>0</v>
      </c>
      <c r="AC54" s="202">
        <v>14.11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5.63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7.2</v>
      </c>
      <c r="E55" s="202">
        <v>0</v>
      </c>
      <c r="F55" s="202">
        <v>0</v>
      </c>
      <c r="G55" s="202">
        <v>0</v>
      </c>
      <c r="H55" s="202">
        <v>0</v>
      </c>
      <c r="I55" s="202">
        <v>17.54</v>
      </c>
      <c r="J55" s="202">
        <v>4.46</v>
      </c>
      <c r="K55" s="202">
        <v>27.65</v>
      </c>
      <c r="L55" s="202">
        <v>47.53</v>
      </c>
      <c r="M55" s="202">
        <v>0</v>
      </c>
      <c r="N55" s="202">
        <v>1.04</v>
      </c>
      <c r="O55" s="202">
        <v>1.74</v>
      </c>
      <c r="P55" s="202">
        <v>2.34</v>
      </c>
      <c r="Q55" s="202">
        <v>4.57</v>
      </c>
      <c r="R55" s="202">
        <v>7.87</v>
      </c>
      <c r="S55" s="202">
        <v>4.7699999999999996</v>
      </c>
      <c r="T55" s="202">
        <v>0</v>
      </c>
      <c r="U55" s="202">
        <v>10.06</v>
      </c>
      <c r="V55" s="202">
        <v>5.27</v>
      </c>
      <c r="W55" s="202">
        <v>6.42</v>
      </c>
      <c r="X55" s="202">
        <v>18.16</v>
      </c>
      <c r="Y55" s="202">
        <v>0</v>
      </c>
      <c r="Z55" s="202">
        <v>2.4300000000000002</v>
      </c>
      <c r="AA55" s="202">
        <v>0</v>
      </c>
      <c r="AB55" s="202">
        <v>0</v>
      </c>
      <c r="AC55" s="202">
        <v>14.11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5.63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7.2</v>
      </c>
      <c r="E56" s="202">
        <v>0</v>
      </c>
      <c r="F56" s="202">
        <v>0</v>
      </c>
      <c r="G56" s="202">
        <v>0</v>
      </c>
      <c r="H56" s="202">
        <v>0</v>
      </c>
      <c r="I56" s="202">
        <v>17.54</v>
      </c>
      <c r="J56" s="202">
        <v>4.46</v>
      </c>
      <c r="K56" s="202">
        <v>27.65</v>
      </c>
      <c r="L56" s="202">
        <v>47.53</v>
      </c>
      <c r="M56" s="202">
        <v>0</v>
      </c>
      <c r="N56" s="202">
        <v>1.04</v>
      </c>
      <c r="O56" s="202">
        <v>1.74</v>
      </c>
      <c r="P56" s="202">
        <v>2.34</v>
      </c>
      <c r="Q56" s="202">
        <v>4.57</v>
      </c>
      <c r="R56" s="202">
        <v>7.87</v>
      </c>
      <c r="S56" s="202">
        <v>4.7699999999999996</v>
      </c>
      <c r="T56" s="202">
        <v>0</v>
      </c>
      <c r="U56" s="202">
        <v>10.06</v>
      </c>
      <c r="V56" s="202">
        <v>5.27</v>
      </c>
      <c r="W56" s="202">
        <v>6.42</v>
      </c>
      <c r="X56" s="202">
        <v>18.16</v>
      </c>
      <c r="Y56" s="202">
        <v>0</v>
      </c>
      <c r="Z56" s="202">
        <v>2.4300000000000002</v>
      </c>
      <c r="AA56" s="202">
        <v>0</v>
      </c>
      <c r="AB56" s="202">
        <v>0</v>
      </c>
      <c r="AC56" s="202">
        <v>14.11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5.63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7.2</v>
      </c>
      <c r="E57" s="202">
        <v>0</v>
      </c>
      <c r="F57" s="202">
        <v>0</v>
      </c>
      <c r="G57" s="202">
        <v>0</v>
      </c>
      <c r="H57" s="202">
        <v>0</v>
      </c>
      <c r="I57" s="202">
        <v>17.54</v>
      </c>
      <c r="J57" s="202">
        <v>4.46</v>
      </c>
      <c r="K57" s="202">
        <v>27.65</v>
      </c>
      <c r="L57" s="202">
        <v>47.53</v>
      </c>
      <c r="M57" s="202">
        <v>0</v>
      </c>
      <c r="N57" s="202">
        <v>1.04</v>
      </c>
      <c r="O57" s="202">
        <v>1.74</v>
      </c>
      <c r="P57" s="202">
        <v>2.34</v>
      </c>
      <c r="Q57" s="202">
        <v>4.57</v>
      </c>
      <c r="R57" s="202">
        <v>7.87</v>
      </c>
      <c r="S57" s="202">
        <v>4.7699999999999996</v>
      </c>
      <c r="T57" s="202">
        <v>0</v>
      </c>
      <c r="U57" s="202">
        <v>10.06</v>
      </c>
      <c r="V57" s="202">
        <v>0.18</v>
      </c>
      <c r="W57" s="202">
        <v>0.39</v>
      </c>
      <c r="X57" s="202">
        <v>1.29</v>
      </c>
      <c r="Y57" s="202">
        <v>0</v>
      </c>
      <c r="Z57" s="202">
        <v>2.4300000000000002</v>
      </c>
      <c r="AA57" s="202">
        <v>0</v>
      </c>
      <c r="AB57" s="202">
        <v>0</v>
      </c>
      <c r="AC57" s="202">
        <v>14.11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5.62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7.2</v>
      </c>
      <c r="E58" s="202">
        <v>0</v>
      </c>
      <c r="F58" s="202">
        <v>0</v>
      </c>
      <c r="G58" s="202">
        <v>0</v>
      </c>
      <c r="H58" s="202">
        <v>0</v>
      </c>
      <c r="I58" s="202">
        <v>17.54</v>
      </c>
      <c r="J58" s="202">
        <v>4.46</v>
      </c>
      <c r="K58" s="202">
        <v>27.65</v>
      </c>
      <c r="L58" s="202">
        <v>35.32</v>
      </c>
      <c r="M58" s="202">
        <v>0</v>
      </c>
      <c r="N58" s="202">
        <v>1.04</v>
      </c>
      <c r="O58" s="202">
        <v>1.74</v>
      </c>
      <c r="P58" s="202">
        <v>2.34</v>
      </c>
      <c r="Q58" s="202">
        <v>0.19</v>
      </c>
      <c r="R58" s="202">
        <v>0.37</v>
      </c>
      <c r="S58" s="202">
        <v>0.23</v>
      </c>
      <c r="T58" s="202">
        <v>0</v>
      </c>
      <c r="U58" s="202">
        <v>10.06</v>
      </c>
      <c r="V58" s="202">
        <v>0.18</v>
      </c>
      <c r="W58" s="202">
        <v>0.39</v>
      </c>
      <c r="X58" s="202">
        <v>1.29</v>
      </c>
      <c r="Y58" s="202">
        <v>0</v>
      </c>
      <c r="Z58" s="202">
        <v>2.4300000000000002</v>
      </c>
      <c r="AA58" s="202">
        <v>0</v>
      </c>
      <c r="AB58" s="202">
        <v>0</v>
      </c>
      <c r="AC58" s="202">
        <v>14.11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5.62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7.2</v>
      </c>
      <c r="E59" s="202">
        <v>0</v>
      </c>
      <c r="F59" s="202">
        <v>0</v>
      </c>
      <c r="G59" s="202">
        <v>0</v>
      </c>
      <c r="H59" s="202">
        <v>0</v>
      </c>
      <c r="I59" s="202">
        <v>17.54</v>
      </c>
      <c r="J59" s="202">
        <v>4.46</v>
      </c>
      <c r="K59" s="202">
        <v>27.65</v>
      </c>
      <c r="L59" s="202">
        <v>46.9</v>
      </c>
      <c r="M59" s="202">
        <v>0</v>
      </c>
      <c r="N59" s="202">
        <v>1.04</v>
      </c>
      <c r="O59" s="202">
        <v>1.74</v>
      </c>
      <c r="P59" s="202">
        <v>2.34</v>
      </c>
      <c r="Q59" s="202">
        <v>4.57</v>
      </c>
      <c r="R59" s="202">
        <v>7.87</v>
      </c>
      <c r="S59" s="202">
        <v>4.7699999999999996</v>
      </c>
      <c r="T59" s="202">
        <v>0</v>
      </c>
      <c r="U59" s="202">
        <v>10.06</v>
      </c>
      <c r="V59" s="202">
        <v>0.18</v>
      </c>
      <c r="W59" s="202">
        <v>0.39</v>
      </c>
      <c r="X59" s="202">
        <v>1.29</v>
      </c>
      <c r="Y59" s="202">
        <v>0</v>
      </c>
      <c r="Z59" s="202">
        <v>2.4300000000000002</v>
      </c>
      <c r="AA59" s="202">
        <v>0</v>
      </c>
      <c r="AB59" s="202">
        <v>0</v>
      </c>
      <c r="AC59" s="202">
        <v>14.11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5.62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7.2</v>
      </c>
      <c r="E60" s="202">
        <v>0</v>
      </c>
      <c r="F60" s="202">
        <v>0</v>
      </c>
      <c r="G60" s="202">
        <v>0</v>
      </c>
      <c r="H60" s="202">
        <v>0</v>
      </c>
      <c r="I60" s="202">
        <v>17.54</v>
      </c>
      <c r="J60" s="202">
        <v>4.46</v>
      </c>
      <c r="K60" s="202">
        <v>27.65</v>
      </c>
      <c r="L60" s="202">
        <v>36.28</v>
      </c>
      <c r="M60" s="202">
        <v>0</v>
      </c>
      <c r="N60" s="202">
        <v>1.04</v>
      </c>
      <c r="O60" s="202">
        <v>1.74</v>
      </c>
      <c r="P60" s="202">
        <v>2.34</v>
      </c>
      <c r="Q60" s="202">
        <v>0.19</v>
      </c>
      <c r="R60" s="202">
        <v>0.37</v>
      </c>
      <c r="S60" s="202">
        <v>0.23</v>
      </c>
      <c r="T60" s="202">
        <v>0</v>
      </c>
      <c r="U60" s="202">
        <v>10.06</v>
      </c>
      <c r="V60" s="202">
        <v>0.18</v>
      </c>
      <c r="W60" s="202">
        <v>0.39</v>
      </c>
      <c r="X60" s="202">
        <v>1.29</v>
      </c>
      <c r="Y60" s="202">
        <v>0</v>
      </c>
      <c r="Z60" s="202">
        <v>2.4300000000000002</v>
      </c>
      <c r="AA60" s="202">
        <v>0</v>
      </c>
      <c r="AB60" s="202">
        <v>0</v>
      </c>
      <c r="AC60" s="202">
        <v>14.11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5.62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7.2</v>
      </c>
      <c r="E61" s="202">
        <v>0</v>
      </c>
      <c r="F61" s="202">
        <v>0</v>
      </c>
      <c r="G61" s="202">
        <v>0</v>
      </c>
      <c r="H61" s="202">
        <v>0</v>
      </c>
      <c r="I61" s="202">
        <v>17.54</v>
      </c>
      <c r="J61" s="202">
        <v>4.46</v>
      </c>
      <c r="K61" s="202">
        <v>26.79</v>
      </c>
      <c r="L61" s="202">
        <v>26.16</v>
      </c>
      <c r="M61" s="202">
        <v>0</v>
      </c>
      <c r="N61" s="202">
        <v>1.04</v>
      </c>
      <c r="O61" s="202">
        <v>1.74</v>
      </c>
      <c r="P61" s="202">
        <v>2.34</v>
      </c>
      <c r="Q61" s="202">
        <v>2.39</v>
      </c>
      <c r="R61" s="202">
        <v>5.04</v>
      </c>
      <c r="S61" s="202">
        <v>3.07</v>
      </c>
      <c r="T61" s="202">
        <v>0</v>
      </c>
      <c r="U61" s="202">
        <v>10.06</v>
      </c>
      <c r="V61" s="202">
        <v>3.11</v>
      </c>
      <c r="W61" s="202">
        <v>6.25</v>
      </c>
      <c r="X61" s="202">
        <v>2.21</v>
      </c>
      <c r="Y61" s="202">
        <v>0</v>
      </c>
      <c r="Z61" s="202">
        <v>2.4300000000000002</v>
      </c>
      <c r="AA61" s="202">
        <v>0</v>
      </c>
      <c r="AB61" s="202">
        <v>0</v>
      </c>
      <c r="AC61" s="202">
        <v>14.11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5.62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7.2</v>
      </c>
      <c r="E62" s="202">
        <v>0</v>
      </c>
      <c r="F62" s="202">
        <v>0</v>
      </c>
      <c r="G62" s="202">
        <v>0</v>
      </c>
      <c r="H62" s="202">
        <v>0</v>
      </c>
      <c r="I62" s="202">
        <v>17.54</v>
      </c>
      <c r="J62" s="202">
        <v>4.46</v>
      </c>
      <c r="K62" s="202">
        <v>1.78</v>
      </c>
      <c r="L62" s="202">
        <v>24.33</v>
      </c>
      <c r="M62" s="202">
        <v>0</v>
      </c>
      <c r="N62" s="202">
        <v>1.04</v>
      </c>
      <c r="O62" s="202">
        <v>1.74</v>
      </c>
      <c r="P62" s="202">
        <v>2.34</v>
      </c>
      <c r="Q62" s="202">
        <v>2.39</v>
      </c>
      <c r="R62" s="202">
        <v>5.04</v>
      </c>
      <c r="S62" s="202">
        <v>3.07</v>
      </c>
      <c r="T62" s="202">
        <v>0</v>
      </c>
      <c r="U62" s="202">
        <v>10.06</v>
      </c>
      <c r="V62" s="202">
        <v>3.11</v>
      </c>
      <c r="W62" s="202">
        <v>6.25</v>
      </c>
      <c r="X62" s="202">
        <v>2.19</v>
      </c>
      <c r="Y62" s="202">
        <v>0</v>
      </c>
      <c r="Z62" s="202">
        <v>2.4300000000000002</v>
      </c>
      <c r="AA62" s="202">
        <v>0</v>
      </c>
      <c r="AB62" s="202">
        <v>0</v>
      </c>
      <c r="AC62" s="202">
        <v>14.11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5.62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7.2</v>
      </c>
      <c r="E63" s="202">
        <v>0</v>
      </c>
      <c r="F63" s="202">
        <v>0</v>
      </c>
      <c r="G63" s="202">
        <v>0</v>
      </c>
      <c r="H63" s="202">
        <v>0</v>
      </c>
      <c r="I63" s="202">
        <v>18.649999999999999</v>
      </c>
      <c r="J63" s="202">
        <v>3.06</v>
      </c>
      <c r="K63" s="202">
        <v>26.79</v>
      </c>
      <c r="L63" s="202">
        <v>47.87</v>
      </c>
      <c r="M63" s="202">
        <v>0</v>
      </c>
      <c r="N63" s="202">
        <v>1.04</v>
      </c>
      <c r="O63" s="202">
        <v>1.74</v>
      </c>
      <c r="P63" s="202">
        <v>2.34</v>
      </c>
      <c r="Q63" s="202">
        <v>3.79</v>
      </c>
      <c r="R63" s="202">
        <v>7.57</v>
      </c>
      <c r="S63" s="202">
        <v>4.7</v>
      </c>
      <c r="T63" s="202">
        <v>0</v>
      </c>
      <c r="U63" s="202">
        <v>10.06</v>
      </c>
      <c r="V63" s="202">
        <v>5.27</v>
      </c>
      <c r="W63" s="202">
        <v>6.42</v>
      </c>
      <c r="X63" s="202">
        <v>22.99</v>
      </c>
      <c r="Y63" s="202">
        <v>0</v>
      </c>
      <c r="Z63" s="202">
        <v>2.4300000000000002</v>
      </c>
      <c r="AA63" s="202">
        <v>0</v>
      </c>
      <c r="AB63" s="202">
        <v>0</v>
      </c>
      <c r="AC63" s="202">
        <v>14.11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5.62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7.2</v>
      </c>
      <c r="E64" s="202">
        <v>0</v>
      </c>
      <c r="F64" s="202">
        <v>0</v>
      </c>
      <c r="G64" s="202">
        <v>0</v>
      </c>
      <c r="H64" s="202">
        <v>0</v>
      </c>
      <c r="I64" s="202">
        <v>18.649999999999999</v>
      </c>
      <c r="J64" s="202">
        <v>3.06</v>
      </c>
      <c r="K64" s="202">
        <v>26.79</v>
      </c>
      <c r="L64" s="202">
        <v>47.87</v>
      </c>
      <c r="M64" s="202">
        <v>0</v>
      </c>
      <c r="N64" s="202">
        <v>1.04</v>
      </c>
      <c r="O64" s="202">
        <v>1.74</v>
      </c>
      <c r="P64" s="202">
        <v>2.34</v>
      </c>
      <c r="Q64" s="202">
        <v>3.79</v>
      </c>
      <c r="R64" s="202">
        <v>7.57</v>
      </c>
      <c r="S64" s="202">
        <v>4.7</v>
      </c>
      <c r="T64" s="202">
        <v>0</v>
      </c>
      <c r="U64" s="202">
        <v>10.06</v>
      </c>
      <c r="V64" s="202">
        <v>5.27</v>
      </c>
      <c r="W64" s="202">
        <v>6.42</v>
      </c>
      <c r="X64" s="202">
        <v>22.99</v>
      </c>
      <c r="Y64" s="202">
        <v>0</v>
      </c>
      <c r="Z64" s="202">
        <v>2.4300000000000002</v>
      </c>
      <c r="AA64" s="202">
        <v>0</v>
      </c>
      <c r="AB64" s="202">
        <v>0</v>
      </c>
      <c r="AC64" s="202">
        <v>14.11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5.62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7.2</v>
      </c>
      <c r="E65" s="202">
        <v>0</v>
      </c>
      <c r="F65" s="202">
        <v>0</v>
      </c>
      <c r="G65" s="202">
        <v>0</v>
      </c>
      <c r="H65" s="202">
        <v>0</v>
      </c>
      <c r="I65" s="202">
        <v>17.54</v>
      </c>
      <c r="J65" s="202">
        <v>4.46</v>
      </c>
      <c r="K65" s="202">
        <v>26.79</v>
      </c>
      <c r="L65" s="202">
        <v>47.87</v>
      </c>
      <c r="M65" s="202">
        <v>0</v>
      </c>
      <c r="N65" s="202">
        <v>1.04</v>
      </c>
      <c r="O65" s="202">
        <v>1.73</v>
      </c>
      <c r="P65" s="202">
        <v>2.33</v>
      </c>
      <c r="Q65" s="202">
        <v>4.04</v>
      </c>
      <c r="R65" s="202">
        <v>7.57</v>
      </c>
      <c r="S65" s="202">
        <v>4.7</v>
      </c>
      <c r="T65" s="202">
        <v>0</v>
      </c>
      <c r="U65" s="202">
        <v>10.06</v>
      </c>
      <c r="V65" s="202">
        <v>5.27</v>
      </c>
      <c r="W65" s="202">
        <v>6.81</v>
      </c>
      <c r="X65" s="202">
        <v>22.99</v>
      </c>
      <c r="Y65" s="202">
        <v>0</v>
      </c>
      <c r="Z65" s="202">
        <v>2.4300000000000002</v>
      </c>
      <c r="AA65" s="202">
        <v>0</v>
      </c>
      <c r="AB65" s="202">
        <v>0</v>
      </c>
      <c r="AC65" s="202">
        <v>14.11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5.62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7.2</v>
      </c>
      <c r="E66" s="202">
        <v>0</v>
      </c>
      <c r="F66" s="202">
        <v>0</v>
      </c>
      <c r="G66" s="202">
        <v>0</v>
      </c>
      <c r="H66" s="202">
        <v>0</v>
      </c>
      <c r="I66" s="202">
        <v>17.54</v>
      </c>
      <c r="J66" s="202">
        <v>4.46</v>
      </c>
      <c r="K66" s="202">
        <v>26.79</v>
      </c>
      <c r="L66" s="202">
        <v>47.87</v>
      </c>
      <c r="M66" s="202">
        <v>0</v>
      </c>
      <c r="N66" s="202">
        <v>1.04</v>
      </c>
      <c r="O66" s="202">
        <v>1.73</v>
      </c>
      <c r="P66" s="202">
        <v>2.33</v>
      </c>
      <c r="Q66" s="202">
        <v>4.04</v>
      </c>
      <c r="R66" s="202">
        <v>7.57</v>
      </c>
      <c r="S66" s="202">
        <v>4.7</v>
      </c>
      <c r="T66" s="202">
        <v>0</v>
      </c>
      <c r="U66" s="202">
        <v>10.06</v>
      </c>
      <c r="V66" s="202">
        <v>5.27</v>
      </c>
      <c r="W66" s="202">
        <v>6.81</v>
      </c>
      <c r="X66" s="202">
        <v>22.99</v>
      </c>
      <c r="Y66" s="202">
        <v>0</v>
      </c>
      <c r="Z66" s="202">
        <v>2.4300000000000002</v>
      </c>
      <c r="AA66" s="202">
        <v>0</v>
      </c>
      <c r="AB66" s="202">
        <v>0</v>
      </c>
      <c r="AC66" s="202">
        <v>14.11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5.62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7.2</v>
      </c>
      <c r="E67" s="202">
        <v>0</v>
      </c>
      <c r="F67" s="202">
        <v>0</v>
      </c>
      <c r="G67" s="202">
        <v>0</v>
      </c>
      <c r="H67" s="202">
        <v>0</v>
      </c>
      <c r="I67" s="202">
        <v>17.54</v>
      </c>
      <c r="J67" s="202">
        <v>4.46</v>
      </c>
      <c r="K67" s="202">
        <v>26.79</v>
      </c>
      <c r="L67" s="202">
        <v>47.87</v>
      </c>
      <c r="M67" s="202">
        <v>0</v>
      </c>
      <c r="N67" s="202">
        <v>1.04</v>
      </c>
      <c r="O67" s="202">
        <v>1.73</v>
      </c>
      <c r="P67" s="202">
        <v>2.33</v>
      </c>
      <c r="Q67" s="202">
        <v>4.04</v>
      </c>
      <c r="R67" s="202">
        <v>7.57</v>
      </c>
      <c r="S67" s="202">
        <v>4.7</v>
      </c>
      <c r="T67" s="202">
        <v>0</v>
      </c>
      <c r="U67" s="202">
        <v>10.06</v>
      </c>
      <c r="V67" s="202">
        <v>5.27</v>
      </c>
      <c r="W67" s="202">
        <v>6.81</v>
      </c>
      <c r="X67" s="202">
        <v>22.99</v>
      </c>
      <c r="Y67" s="202">
        <v>0</v>
      </c>
      <c r="Z67" s="202">
        <v>2.4300000000000002</v>
      </c>
      <c r="AA67" s="202">
        <v>0</v>
      </c>
      <c r="AB67" s="202">
        <v>0</v>
      </c>
      <c r="AC67" s="202">
        <v>14.11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5.62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7.2</v>
      </c>
      <c r="E68" s="202">
        <v>0</v>
      </c>
      <c r="F68" s="202">
        <v>0</v>
      </c>
      <c r="G68" s="202">
        <v>0</v>
      </c>
      <c r="H68" s="202">
        <v>0</v>
      </c>
      <c r="I68" s="202">
        <v>17.54</v>
      </c>
      <c r="J68" s="202">
        <v>4.46</v>
      </c>
      <c r="K68" s="202">
        <v>26.79</v>
      </c>
      <c r="L68" s="202">
        <v>47.87</v>
      </c>
      <c r="M68" s="202">
        <v>0</v>
      </c>
      <c r="N68" s="202">
        <v>1.04</v>
      </c>
      <c r="O68" s="202">
        <v>1.73</v>
      </c>
      <c r="P68" s="202">
        <v>2.33</v>
      </c>
      <c r="Q68" s="202">
        <v>4.04</v>
      </c>
      <c r="R68" s="202">
        <v>7.57</v>
      </c>
      <c r="S68" s="202">
        <v>4.7</v>
      </c>
      <c r="T68" s="202">
        <v>0</v>
      </c>
      <c r="U68" s="202">
        <v>10.06</v>
      </c>
      <c r="V68" s="202">
        <v>5.27</v>
      </c>
      <c r="W68" s="202">
        <v>6.81</v>
      </c>
      <c r="X68" s="202">
        <v>22.99</v>
      </c>
      <c r="Y68" s="202">
        <v>0</v>
      </c>
      <c r="Z68" s="202">
        <v>2.4300000000000002</v>
      </c>
      <c r="AA68" s="202">
        <v>0</v>
      </c>
      <c r="AB68" s="202">
        <v>0</v>
      </c>
      <c r="AC68" s="202">
        <v>14.11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5.62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7.2</v>
      </c>
      <c r="E69" s="202">
        <v>0</v>
      </c>
      <c r="F69" s="202">
        <v>0</v>
      </c>
      <c r="G69" s="202">
        <v>0</v>
      </c>
      <c r="H69" s="202">
        <v>0</v>
      </c>
      <c r="I69" s="202">
        <v>17.54</v>
      </c>
      <c r="J69" s="202">
        <v>4.46</v>
      </c>
      <c r="K69" s="202">
        <v>26.79</v>
      </c>
      <c r="L69" s="202">
        <v>47.87</v>
      </c>
      <c r="M69" s="202">
        <v>0</v>
      </c>
      <c r="N69" s="202">
        <v>1.04</v>
      </c>
      <c r="O69" s="202">
        <v>1.74</v>
      </c>
      <c r="P69" s="202">
        <v>2.33</v>
      </c>
      <c r="Q69" s="202">
        <v>4.04</v>
      </c>
      <c r="R69" s="202">
        <v>7.57</v>
      </c>
      <c r="S69" s="202">
        <v>4.7</v>
      </c>
      <c r="T69" s="202">
        <v>0</v>
      </c>
      <c r="U69" s="202">
        <v>10.06</v>
      </c>
      <c r="V69" s="202">
        <v>5.27</v>
      </c>
      <c r="W69" s="202">
        <v>6.81</v>
      </c>
      <c r="X69" s="202">
        <v>22.99</v>
      </c>
      <c r="Y69" s="202">
        <v>0</v>
      </c>
      <c r="Z69" s="202">
        <v>4.0199999999999996</v>
      </c>
      <c r="AA69" s="202">
        <v>0</v>
      </c>
      <c r="AB69" s="202">
        <v>0</v>
      </c>
      <c r="AC69" s="202">
        <v>13.11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5.62</v>
      </c>
      <c r="AJ69" s="202">
        <v>0</v>
      </c>
      <c r="AK69" s="202">
        <v>9.5500000000000007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7.2</v>
      </c>
      <c r="E70" s="202">
        <v>0</v>
      </c>
      <c r="F70" s="202">
        <v>0</v>
      </c>
      <c r="G70" s="202">
        <v>0</v>
      </c>
      <c r="H70" s="202">
        <v>0</v>
      </c>
      <c r="I70" s="202">
        <v>17.54</v>
      </c>
      <c r="J70" s="202">
        <v>4.46</v>
      </c>
      <c r="K70" s="202">
        <v>26.79</v>
      </c>
      <c r="L70" s="202">
        <v>47.87</v>
      </c>
      <c r="M70" s="202">
        <v>0</v>
      </c>
      <c r="N70" s="202">
        <v>1.04</v>
      </c>
      <c r="O70" s="202">
        <v>1.74</v>
      </c>
      <c r="P70" s="202">
        <v>2.33</v>
      </c>
      <c r="Q70" s="202">
        <v>4.04</v>
      </c>
      <c r="R70" s="202">
        <v>7.57</v>
      </c>
      <c r="S70" s="202">
        <v>4.7</v>
      </c>
      <c r="T70" s="202">
        <v>0</v>
      </c>
      <c r="U70" s="202">
        <v>10.06</v>
      </c>
      <c r="V70" s="202">
        <v>5.27</v>
      </c>
      <c r="W70" s="202">
        <v>6.81</v>
      </c>
      <c r="X70" s="202">
        <v>22.99</v>
      </c>
      <c r="Y70" s="202">
        <v>0</v>
      </c>
      <c r="Z70" s="202">
        <v>4.0199999999999996</v>
      </c>
      <c r="AA70" s="202">
        <v>0</v>
      </c>
      <c r="AB70" s="202">
        <v>0</v>
      </c>
      <c r="AC70" s="202">
        <v>13.11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5.62</v>
      </c>
      <c r="AJ70" s="202">
        <v>0</v>
      </c>
      <c r="AK70" s="202">
        <v>9.5500000000000007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7.2</v>
      </c>
      <c r="E71" s="202">
        <v>0</v>
      </c>
      <c r="F71" s="202">
        <v>0</v>
      </c>
      <c r="G71" s="202">
        <v>0</v>
      </c>
      <c r="H71" s="202">
        <v>0</v>
      </c>
      <c r="I71" s="202">
        <v>17.82</v>
      </c>
      <c r="J71" s="202">
        <v>4.46</v>
      </c>
      <c r="K71" s="202">
        <v>26.79</v>
      </c>
      <c r="L71" s="202">
        <v>47.44</v>
      </c>
      <c r="M71" s="202">
        <v>0</v>
      </c>
      <c r="N71" s="202">
        <v>1.04</v>
      </c>
      <c r="O71" s="202">
        <v>1.74</v>
      </c>
      <c r="P71" s="202">
        <v>2.34</v>
      </c>
      <c r="Q71" s="202">
        <v>3.1</v>
      </c>
      <c r="R71" s="202">
        <v>5.56</v>
      </c>
      <c r="S71" s="202">
        <v>3.67</v>
      </c>
      <c r="T71" s="202">
        <v>0</v>
      </c>
      <c r="U71" s="202">
        <v>10.06</v>
      </c>
      <c r="V71" s="202">
        <v>3.71</v>
      </c>
      <c r="W71" s="202">
        <v>6.81</v>
      </c>
      <c r="X71" s="202">
        <v>22.99</v>
      </c>
      <c r="Y71" s="202">
        <v>0</v>
      </c>
      <c r="Z71" s="202">
        <v>4.0199999999999996</v>
      </c>
      <c r="AA71" s="202">
        <v>0</v>
      </c>
      <c r="AB71" s="202">
        <v>0</v>
      </c>
      <c r="AC71" s="202">
        <v>13.11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6.75</v>
      </c>
      <c r="AJ71" s="202">
        <v>0</v>
      </c>
      <c r="AK71" s="202">
        <v>9.5500000000000007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7.2</v>
      </c>
      <c r="E72" s="202">
        <v>0</v>
      </c>
      <c r="F72" s="202">
        <v>0</v>
      </c>
      <c r="G72" s="202">
        <v>0</v>
      </c>
      <c r="H72" s="202">
        <v>0</v>
      </c>
      <c r="I72" s="202">
        <v>17.82</v>
      </c>
      <c r="J72" s="202">
        <v>4.46</v>
      </c>
      <c r="K72" s="202">
        <v>26.79</v>
      </c>
      <c r="L72" s="202">
        <v>47.44</v>
      </c>
      <c r="M72" s="202">
        <v>0</v>
      </c>
      <c r="N72" s="202">
        <v>1.04</v>
      </c>
      <c r="O72" s="202">
        <v>1.74</v>
      </c>
      <c r="P72" s="202">
        <v>2.34</v>
      </c>
      <c r="Q72" s="202">
        <v>3.1</v>
      </c>
      <c r="R72" s="202">
        <v>5.56</v>
      </c>
      <c r="S72" s="202">
        <v>3.67</v>
      </c>
      <c r="T72" s="202">
        <v>0</v>
      </c>
      <c r="U72" s="202">
        <v>10.06</v>
      </c>
      <c r="V72" s="202">
        <v>3.71</v>
      </c>
      <c r="W72" s="202">
        <v>6.81</v>
      </c>
      <c r="X72" s="202">
        <v>22.99</v>
      </c>
      <c r="Y72" s="202">
        <v>0</v>
      </c>
      <c r="Z72" s="202">
        <v>4.0199999999999996</v>
      </c>
      <c r="AA72" s="202">
        <v>0</v>
      </c>
      <c r="AB72" s="202">
        <v>0</v>
      </c>
      <c r="AC72" s="202">
        <v>13.11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6.75</v>
      </c>
      <c r="AJ72" s="202">
        <v>0</v>
      </c>
      <c r="AK72" s="202">
        <v>9.5500000000000007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7.2</v>
      </c>
      <c r="E73" s="202">
        <v>0</v>
      </c>
      <c r="F73" s="202">
        <v>0</v>
      </c>
      <c r="G73" s="202">
        <v>0</v>
      </c>
      <c r="H73" s="202">
        <v>0</v>
      </c>
      <c r="I73" s="202">
        <v>17.54</v>
      </c>
      <c r="J73" s="202">
        <v>4.7300000000000004</v>
      </c>
      <c r="K73" s="202">
        <v>26.79</v>
      </c>
      <c r="L73" s="202">
        <v>47.61</v>
      </c>
      <c r="M73" s="202">
        <v>0</v>
      </c>
      <c r="N73" s="202">
        <v>1.04</v>
      </c>
      <c r="O73" s="202">
        <v>1.74</v>
      </c>
      <c r="P73" s="202">
        <v>2.34</v>
      </c>
      <c r="Q73" s="202">
        <v>3.1</v>
      </c>
      <c r="R73" s="202">
        <v>5.51</v>
      </c>
      <c r="S73" s="202">
        <v>3.64</v>
      </c>
      <c r="T73" s="202">
        <v>0</v>
      </c>
      <c r="U73" s="202">
        <v>10.06</v>
      </c>
      <c r="V73" s="202">
        <v>3.76</v>
      </c>
      <c r="W73" s="202">
        <v>6.73</v>
      </c>
      <c r="X73" s="202">
        <v>22.99</v>
      </c>
      <c r="Y73" s="202">
        <v>0</v>
      </c>
      <c r="Z73" s="202">
        <v>23.66</v>
      </c>
      <c r="AA73" s="202">
        <v>0</v>
      </c>
      <c r="AB73" s="202">
        <v>0</v>
      </c>
      <c r="AC73" s="202">
        <v>13.11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6.75</v>
      </c>
      <c r="AJ73" s="202">
        <v>0</v>
      </c>
      <c r="AK73" s="202">
        <v>9.5500000000000007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7.2</v>
      </c>
      <c r="E74" s="202">
        <v>0</v>
      </c>
      <c r="F74" s="202">
        <v>0</v>
      </c>
      <c r="G74" s="202">
        <v>0</v>
      </c>
      <c r="H74" s="202">
        <v>0</v>
      </c>
      <c r="I74" s="202">
        <v>17.54</v>
      </c>
      <c r="J74" s="202">
        <v>4.7300000000000004</v>
      </c>
      <c r="K74" s="202">
        <v>26.79</v>
      </c>
      <c r="L74" s="202">
        <v>47.61</v>
      </c>
      <c r="M74" s="202">
        <v>0</v>
      </c>
      <c r="N74" s="202">
        <v>1.04</v>
      </c>
      <c r="O74" s="202">
        <v>1.74</v>
      </c>
      <c r="P74" s="202">
        <v>2.34</v>
      </c>
      <c r="Q74" s="202">
        <v>3.1</v>
      </c>
      <c r="R74" s="202">
        <v>5.51</v>
      </c>
      <c r="S74" s="202">
        <v>3.64</v>
      </c>
      <c r="T74" s="202">
        <v>0</v>
      </c>
      <c r="U74" s="202">
        <v>10.06</v>
      </c>
      <c r="V74" s="202">
        <v>3.76</v>
      </c>
      <c r="W74" s="202">
        <v>6.73</v>
      </c>
      <c r="X74" s="202">
        <v>22.99</v>
      </c>
      <c r="Y74" s="202">
        <v>0</v>
      </c>
      <c r="Z74" s="202">
        <v>23.66</v>
      </c>
      <c r="AA74" s="202">
        <v>0</v>
      </c>
      <c r="AB74" s="202">
        <v>0</v>
      </c>
      <c r="AC74" s="202">
        <v>13.11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6.75</v>
      </c>
      <c r="AJ74" s="202">
        <v>0</v>
      </c>
      <c r="AK74" s="202">
        <v>9.5500000000000007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5.33</v>
      </c>
      <c r="E75" s="202">
        <v>0</v>
      </c>
      <c r="F75" s="202">
        <v>0</v>
      </c>
      <c r="G75" s="202">
        <v>0</v>
      </c>
      <c r="H75" s="202">
        <v>0</v>
      </c>
      <c r="I75" s="202">
        <v>17.54</v>
      </c>
      <c r="J75" s="202">
        <v>4.7300000000000004</v>
      </c>
      <c r="K75" s="202">
        <v>26.79</v>
      </c>
      <c r="L75" s="202">
        <v>47.47</v>
      </c>
      <c r="M75" s="202">
        <v>0</v>
      </c>
      <c r="N75" s="202">
        <v>1.04</v>
      </c>
      <c r="O75" s="202">
        <v>1.74</v>
      </c>
      <c r="P75" s="202">
        <v>2.34</v>
      </c>
      <c r="Q75" s="202">
        <v>3.36</v>
      </c>
      <c r="R75" s="202">
        <v>5.54</v>
      </c>
      <c r="S75" s="202">
        <v>3.64</v>
      </c>
      <c r="T75" s="202">
        <v>0</v>
      </c>
      <c r="U75" s="202">
        <v>10.06</v>
      </c>
      <c r="V75" s="202">
        <v>5.27</v>
      </c>
      <c r="W75" s="202">
        <v>0.4</v>
      </c>
      <c r="X75" s="202">
        <v>1.29</v>
      </c>
      <c r="Y75" s="202">
        <v>0</v>
      </c>
      <c r="Z75" s="202">
        <v>23.66</v>
      </c>
      <c r="AA75" s="202">
        <v>0</v>
      </c>
      <c r="AB75" s="202">
        <v>0</v>
      </c>
      <c r="AC75" s="202">
        <v>13.11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6.75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5.33</v>
      </c>
      <c r="E76" s="202">
        <v>0</v>
      </c>
      <c r="F76" s="202">
        <v>0</v>
      </c>
      <c r="G76" s="202">
        <v>0</v>
      </c>
      <c r="H76" s="202">
        <v>0</v>
      </c>
      <c r="I76" s="202">
        <v>17.54</v>
      </c>
      <c r="J76" s="202">
        <v>4.7300000000000004</v>
      </c>
      <c r="K76" s="202">
        <v>26.79</v>
      </c>
      <c r="L76" s="202">
        <v>47.47</v>
      </c>
      <c r="M76" s="202">
        <v>0</v>
      </c>
      <c r="N76" s="202">
        <v>1.04</v>
      </c>
      <c r="O76" s="202">
        <v>1.74</v>
      </c>
      <c r="P76" s="202">
        <v>2.34</v>
      </c>
      <c r="Q76" s="202">
        <v>3.36</v>
      </c>
      <c r="R76" s="202">
        <v>5.54</v>
      </c>
      <c r="S76" s="202">
        <v>3.64</v>
      </c>
      <c r="T76" s="202">
        <v>0</v>
      </c>
      <c r="U76" s="202">
        <v>10.06</v>
      </c>
      <c r="V76" s="202">
        <v>5.27</v>
      </c>
      <c r="W76" s="202">
        <v>0.4</v>
      </c>
      <c r="X76" s="202">
        <v>1.29</v>
      </c>
      <c r="Y76" s="202">
        <v>0</v>
      </c>
      <c r="Z76" s="202">
        <v>23.66</v>
      </c>
      <c r="AA76" s="202">
        <v>0</v>
      </c>
      <c r="AB76" s="202">
        <v>0</v>
      </c>
      <c r="AC76" s="202">
        <v>13.11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6.75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5.33</v>
      </c>
      <c r="E77" s="202">
        <v>0</v>
      </c>
      <c r="F77" s="202">
        <v>0</v>
      </c>
      <c r="G77" s="202">
        <v>0</v>
      </c>
      <c r="H77" s="202">
        <v>0</v>
      </c>
      <c r="I77" s="202">
        <v>17.54</v>
      </c>
      <c r="J77" s="202">
        <v>4.7300000000000004</v>
      </c>
      <c r="K77" s="202">
        <v>26.79</v>
      </c>
      <c r="L77" s="202">
        <v>47.47</v>
      </c>
      <c r="M77" s="202">
        <v>0</v>
      </c>
      <c r="N77" s="202">
        <v>1.04</v>
      </c>
      <c r="O77" s="202">
        <v>1.74</v>
      </c>
      <c r="P77" s="202">
        <v>2.34</v>
      </c>
      <c r="Q77" s="202">
        <v>3.61</v>
      </c>
      <c r="R77" s="202">
        <v>5.75</v>
      </c>
      <c r="S77" s="202">
        <v>3.65</v>
      </c>
      <c r="T77" s="202">
        <v>0</v>
      </c>
      <c r="U77" s="202">
        <v>10.06</v>
      </c>
      <c r="V77" s="202">
        <v>5.27</v>
      </c>
      <c r="W77" s="202">
        <v>0.4</v>
      </c>
      <c r="X77" s="202">
        <v>1.29</v>
      </c>
      <c r="Y77" s="202">
        <v>0</v>
      </c>
      <c r="Z77" s="202">
        <v>36.880000000000003</v>
      </c>
      <c r="AA77" s="202">
        <v>0</v>
      </c>
      <c r="AB77" s="202">
        <v>0</v>
      </c>
      <c r="AC77" s="202">
        <v>13.11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6.75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5.33</v>
      </c>
      <c r="E78" s="202">
        <v>0</v>
      </c>
      <c r="F78" s="202">
        <v>0</v>
      </c>
      <c r="G78" s="202">
        <v>0</v>
      </c>
      <c r="H78" s="202">
        <v>0</v>
      </c>
      <c r="I78" s="202">
        <v>17.54</v>
      </c>
      <c r="J78" s="202">
        <v>4.7300000000000004</v>
      </c>
      <c r="K78" s="202">
        <v>26.79</v>
      </c>
      <c r="L78" s="202">
        <v>47.55</v>
      </c>
      <c r="M78" s="202">
        <v>0</v>
      </c>
      <c r="N78" s="202">
        <v>1.04</v>
      </c>
      <c r="O78" s="202">
        <v>1.74</v>
      </c>
      <c r="P78" s="202">
        <v>2.34</v>
      </c>
      <c r="Q78" s="202">
        <v>3.61</v>
      </c>
      <c r="R78" s="202">
        <v>6.77</v>
      </c>
      <c r="S78" s="202">
        <v>3.7</v>
      </c>
      <c r="T78" s="202">
        <v>0</v>
      </c>
      <c r="U78" s="202">
        <v>10.06</v>
      </c>
      <c r="V78" s="202">
        <v>5.27</v>
      </c>
      <c r="W78" s="202">
        <v>0.4</v>
      </c>
      <c r="X78" s="202">
        <v>1.29</v>
      </c>
      <c r="Y78" s="202">
        <v>0</v>
      </c>
      <c r="Z78" s="202">
        <v>36.880000000000003</v>
      </c>
      <c r="AA78" s="202">
        <v>0</v>
      </c>
      <c r="AB78" s="202">
        <v>0</v>
      </c>
      <c r="AC78" s="202">
        <v>5.21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5.33</v>
      </c>
      <c r="E79" s="202">
        <v>0</v>
      </c>
      <c r="F79" s="202">
        <v>0</v>
      </c>
      <c r="G79" s="202">
        <v>0</v>
      </c>
      <c r="H79" s="202">
        <v>0</v>
      </c>
      <c r="I79" s="202">
        <v>17.54</v>
      </c>
      <c r="J79" s="202">
        <v>4.7300000000000004</v>
      </c>
      <c r="K79" s="202">
        <v>26.91</v>
      </c>
      <c r="L79" s="202">
        <v>47.59</v>
      </c>
      <c r="M79" s="202">
        <v>0</v>
      </c>
      <c r="N79" s="202">
        <v>1.04</v>
      </c>
      <c r="O79" s="202">
        <v>1.74</v>
      </c>
      <c r="P79" s="202">
        <v>2.34</v>
      </c>
      <c r="Q79" s="202">
        <v>3.61</v>
      </c>
      <c r="R79" s="202">
        <v>6.91</v>
      </c>
      <c r="S79" s="202">
        <v>3.8</v>
      </c>
      <c r="T79" s="202">
        <v>0</v>
      </c>
      <c r="U79" s="202">
        <v>10.06</v>
      </c>
      <c r="V79" s="202">
        <v>5.27</v>
      </c>
      <c r="W79" s="202">
        <v>6.73</v>
      </c>
      <c r="X79" s="202">
        <v>22.99</v>
      </c>
      <c r="Y79" s="202">
        <v>0</v>
      </c>
      <c r="Z79" s="202">
        <v>36.880000000000003</v>
      </c>
      <c r="AA79" s="202">
        <v>0</v>
      </c>
      <c r="AB79" s="202">
        <v>0</v>
      </c>
      <c r="AC79" s="202">
        <v>5.21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5.33</v>
      </c>
      <c r="E80" s="202">
        <v>0</v>
      </c>
      <c r="F80" s="202">
        <v>0</v>
      </c>
      <c r="G80" s="202">
        <v>0</v>
      </c>
      <c r="H80" s="202">
        <v>0</v>
      </c>
      <c r="I80" s="202">
        <v>17.54</v>
      </c>
      <c r="J80" s="202">
        <v>4.7300000000000004</v>
      </c>
      <c r="K80" s="202">
        <v>26.91</v>
      </c>
      <c r="L80" s="202">
        <v>47.59</v>
      </c>
      <c r="M80" s="202">
        <v>0</v>
      </c>
      <c r="N80" s="202">
        <v>1.04</v>
      </c>
      <c r="O80" s="202">
        <v>1.74</v>
      </c>
      <c r="P80" s="202">
        <v>2.34</v>
      </c>
      <c r="Q80" s="202">
        <v>3.61</v>
      </c>
      <c r="R80" s="202">
        <v>6.91</v>
      </c>
      <c r="S80" s="202">
        <v>3.8</v>
      </c>
      <c r="T80" s="202">
        <v>0</v>
      </c>
      <c r="U80" s="202">
        <v>10.06</v>
      </c>
      <c r="V80" s="202">
        <v>5.27</v>
      </c>
      <c r="W80" s="202">
        <v>6.73</v>
      </c>
      <c r="X80" s="202">
        <v>22.99</v>
      </c>
      <c r="Y80" s="202">
        <v>0</v>
      </c>
      <c r="Z80" s="202">
        <v>36.880000000000003</v>
      </c>
      <c r="AA80" s="202">
        <v>0</v>
      </c>
      <c r="AB80" s="202">
        <v>0</v>
      </c>
      <c r="AC80" s="202">
        <v>5.21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5.33</v>
      </c>
      <c r="E81" s="202">
        <v>0</v>
      </c>
      <c r="F81" s="202">
        <v>0</v>
      </c>
      <c r="G81" s="202">
        <v>0</v>
      </c>
      <c r="H81" s="202">
        <v>0</v>
      </c>
      <c r="I81" s="202">
        <v>17.54</v>
      </c>
      <c r="J81" s="202">
        <v>4.7300000000000004</v>
      </c>
      <c r="K81" s="202">
        <v>26.91</v>
      </c>
      <c r="L81" s="202">
        <v>47.59</v>
      </c>
      <c r="M81" s="202">
        <v>0</v>
      </c>
      <c r="N81" s="202">
        <v>1.04</v>
      </c>
      <c r="O81" s="202">
        <v>1.74</v>
      </c>
      <c r="P81" s="202">
        <v>2.34</v>
      </c>
      <c r="Q81" s="202">
        <v>3.61</v>
      </c>
      <c r="R81" s="202">
        <v>6.91</v>
      </c>
      <c r="S81" s="202">
        <v>3.8</v>
      </c>
      <c r="T81" s="202">
        <v>0</v>
      </c>
      <c r="U81" s="202">
        <v>10.06</v>
      </c>
      <c r="V81" s="202">
        <v>0.19</v>
      </c>
      <c r="W81" s="202">
        <v>6.26</v>
      </c>
      <c r="X81" s="202">
        <v>22.99</v>
      </c>
      <c r="Y81" s="202">
        <v>0</v>
      </c>
      <c r="Z81" s="202">
        <v>36.880000000000003</v>
      </c>
      <c r="AA81" s="202">
        <v>0</v>
      </c>
      <c r="AB81" s="202">
        <v>0</v>
      </c>
      <c r="AC81" s="202">
        <v>5.21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5.33</v>
      </c>
      <c r="E82" s="202">
        <v>0</v>
      </c>
      <c r="F82" s="202">
        <v>0</v>
      </c>
      <c r="G82" s="202">
        <v>0</v>
      </c>
      <c r="H82" s="202">
        <v>0</v>
      </c>
      <c r="I82" s="202">
        <v>17.54</v>
      </c>
      <c r="J82" s="202">
        <v>4.7300000000000004</v>
      </c>
      <c r="K82" s="202">
        <v>26.91</v>
      </c>
      <c r="L82" s="202">
        <v>47.59</v>
      </c>
      <c r="M82" s="202">
        <v>0</v>
      </c>
      <c r="N82" s="202">
        <v>1.04</v>
      </c>
      <c r="O82" s="202">
        <v>1.74</v>
      </c>
      <c r="P82" s="202">
        <v>2.34</v>
      </c>
      <c r="Q82" s="202">
        <v>3.61</v>
      </c>
      <c r="R82" s="202">
        <v>6.91</v>
      </c>
      <c r="S82" s="202">
        <v>3.8</v>
      </c>
      <c r="T82" s="202">
        <v>0</v>
      </c>
      <c r="U82" s="202">
        <v>10.06</v>
      </c>
      <c r="V82" s="202">
        <v>0.19</v>
      </c>
      <c r="W82" s="202">
        <v>6.26</v>
      </c>
      <c r="X82" s="202">
        <v>22.99</v>
      </c>
      <c r="Y82" s="202">
        <v>0</v>
      </c>
      <c r="Z82" s="202">
        <v>36.880000000000003</v>
      </c>
      <c r="AA82" s="202">
        <v>0</v>
      </c>
      <c r="AB82" s="202">
        <v>0</v>
      </c>
      <c r="AC82" s="202">
        <v>13.11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6.75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5.33</v>
      </c>
      <c r="E83" s="202">
        <v>0</v>
      </c>
      <c r="F83" s="202">
        <v>0</v>
      </c>
      <c r="G83" s="202">
        <v>0</v>
      </c>
      <c r="H83" s="202">
        <v>0</v>
      </c>
      <c r="I83" s="202">
        <v>17.54</v>
      </c>
      <c r="J83" s="202">
        <v>4.7300000000000004</v>
      </c>
      <c r="K83" s="202">
        <v>26.79</v>
      </c>
      <c r="L83" s="202">
        <v>47.59</v>
      </c>
      <c r="M83" s="202">
        <v>0</v>
      </c>
      <c r="N83" s="202">
        <v>1.04</v>
      </c>
      <c r="O83" s="202">
        <v>1.74</v>
      </c>
      <c r="P83" s="202">
        <v>2.34</v>
      </c>
      <c r="Q83" s="202">
        <v>3.61</v>
      </c>
      <c r="R83" s="202">
        <v>6.84</v>
      </c>
      <c r="S83" s="202">
        <v>3.81</v>
      </c>
      <c r="T83" s="202">
        <v>0</v>
      </c>
      <c r="U83" s="202">
        <v>10.06</v>
      </c>
      <c r="V83" s="202">
        <v>5.27</v>
      </c>
      <c r="W83" s="202">
        <v>5.48</v>
      </c>
      <c r="X83" s="202">
        <v>22.99</v>
      </c>
      <c r="Y83" s="202">
        <v>0</v>
      </c>
      <c r="Z83" s="202">
        <v>36.880000000000003</v>
      </c>
      <c r="AA83" s="202">
        <v>0</v>
      </c>
      <c r="AB83" s="202">
        <v>0</v>
      </c>
      <c r="AC83" s="202">
        <v>13.11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6.75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5.33</v>
      </c>
      <c r="E84" s="202">
        <v>0</v>
      </c>
      <c r="F84" s="202">
        <v>0</v>
      </c>
      <c r="G84" s="202">
        <v>0</v>
      </c>
      <c r="H84" s="202">
        <v>0</v>
      </c>
      <c r="I84" s="202">
        <v>17.54</v>
      </c>
      <c r="J84" s="202">
        <v>4.7300000000000004</v>
      </c>
      <c r="K84" s="202">
        <v>26.79</v>
      </c>
      <c r="L84" s="202">
        <v>47.59</v>
      </c>
      <c r="M84" s="202">
        <v>0</v>
      </c>
      <c r="N84" s="202">
        <v>1.04</v>
      </c>
      <c r="O84" s="202">
        <v>1.74</v>
      </c>
      <c r="P84" s="202">
        <v>2.34</v>
      </c>
      <c r="Q84" s="202">
        <v>3.61</v>
      </c>
      <c r="R84" s="202">
        <v>6.84</v>
      </c>
      <c r="S84" s="202">
        <v>3.81</v>
      </c>
      <c r="T84" s="202">
        <v>0</v>
      </c>
      <c r="U84" s="202">
        <v>10.06</v>
      </c>
      <c r="V84" s="202">
        <v>5.27</v>
      </c>
      <c r="W84" s="202">
        <v>6.31</v>
      </c>
      <c r="X84" s="202">
        <v>22.99</v>
      </c>
      <c r="Y84" s="202">
        <v>0</v>
      </c>
      <c r="Z84" s="202">
        <v>36.880000000000003</v>
      </c>
      <c r="AA84" s="202">
        <v>0</v>
      </c>
      <c r="AB84" s="202">
        <v>0</v>
      </c>
      <c r="AC84" s="202">
        <v>13.11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6.75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5.33</v>
      </c>
      <c r="E85" s="202">
        <v>0</v>
      </c>
      <c r="F85" s="202">
        <v>0</v>
      </c>
      <c r="G85" s="202">
        <v>0</v>
      </c>
      <c r="H85" s="202">
        <v>0</v>
      </c>
      <c r="I85" s="202">
        <v>17.54</v>
      </c>
      <c r="J85" s="202">
        <v>4.7300000000000004</v>
      </c>
      <c r="K85" s="202">
        <v>26.79</v>
      </c>
      <c r="L85" s="202">
        <v>47.59</v>
      </c>
      <c r="M85" s="202">
        <v>0</v>
      </c>
      <c r="N85" s="202">
        <v>1.04</v>
      </c>
      <c r="O85" s="202">
        <v>1.74</v>
      </c>
      <c r="P85" s="202">
        <v>2.34</v>
      </c>
      <c r="Q85" s="202">
        <v>3.61</v>
      </c>
      <c r="R85" s="202">
        <v>6.91</v>
      </c>
      <c r="S85" s="202">
        <v>3.81</v>
      </c>
      <c r="T85" s="202">
        <v>0</v>
      </c>
      <c r="U85" s="202">
        <v>10.06</v>
      </c>
      <c r="V85" s="202">
        <v>5.27</v>
      </c>
      <c r="W85" s="202">
        <v>6.31</v>
      </c>
      <c r="X85" s="202">
        <v>22.99</v>
      </c>
      <c r="Y85" s="202">
        <v>0</v>
      </c>
      <c r="Z85" s="202">
        <v>36.880000000000003</v>
      </c>
      <c r="AA85" s="202">
        <v>0</v>
      </c>
      <c r="AB85" s="202">
        <v>0</v>
      </c>
      <c r="AC85" s="202">
        <v>13.11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6.75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5.33</v>
      </c>
      <c r="E86" s="202">
        <v>0</v>
      </c>
      <c r="F86" s="202">
        <v>0</v>
      </c>
      <c r="G86" s="202">
        <v>0</v>
      </c>
      <c r="H86" s="202">
        <v>0</v>
      </c>
      <c r="I86" s="202">
        <v>17.54</v>
      </c>
      <c r="J86" s="202">
        <v>4.7300000000000004</v>
      </c>
      <c r="K86" s="202">
        <v>26.79</v>
      </c>
      <c r="L86" s="202">
        <v>47.59</v>
      </c>
      <c r="M86" s="202">
        <v>0</v>
      </c>
      <c r="N86" s="202">
        <v>1.04</v>
      </c>
      <c r="O86" s="202">
        <v>1.74</v>
      </c>
      <c r="P86" s="202">
        <v>2.34</v>
      </c>
      <c r="Q86" s="202">
        <v>3.61</v>
      </c>
      <c r="R86" s="202">
        <v>6.91</v>
      </c>
      <c r="S86" s="202">
        <v>3.81</v>
      </c>
      <c r="T86" s="202">
        <v>0</v>
      </c>
      <c r="U86" s="202">
        <v>10.06</v>
      </c>
      <c r="V86" s="202">
        <v>5.27</v>
      </c>
      <c r="W86" s="202">
        <v>6.31</v>
      </c>
      <c r="X86" s="202">
        <v>22.99</v>
      </c>
      <c r="Y86" s="202">
        <v>0</v>
      </c>
      <c r="Z86" s="202">
        <v>36.880000000000003</v>
      </c>
      <c r="AA86" s="202">
        <v>0</v>
      </c>
      <c r="AB86" s="202">
        <v>0</v>
      </c>
      <c r="AC86" s="202">
        <v>13.11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6.75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5.33</v>
      </c>
      <c r="E87" s="202">
        <v>0</v>
      </c>
      <c r="F87" s="202">
        <v>0</v>
      </c>
      <c r="G87" s="202">
        <v>0</v>
      </c>
      <c r="H87" s="202">
        <v>0</v>
      </c>
      <c r="I87" s="202">
        <v>17.54</v>
      </c>
      <c r="J87" s="202">
        <v>4.7300000000000004</v>
      </c>
      <c r="K87" s="202">
        <v>1.78</v>
      </c>
      <c r="L87" s="202">
        <v>2.25</v>
      </c>
      <c r="M87" s="202">
        <v>0</v>
      </c>
      <c r="N87" s="202">
        <v>1.04</v>
      </c>
      <c r="O87" s="202">
        <v>1.74</v>
      </c>
      <c r="P87" s="202">
        <v>2.34</v>
      </c>
      <c r="Q87" s="202">
        <v>0.19</v>
      </c>
      <c r="R87" s="202">
        <v>0.38</v>
      </c>
      <c r="S87" s="202">
        <v>0.23</v>
      </c>
      <c r="T87" s="202">
        <v>0</v>
      </c>
      <c r="U87" s="202">
        <v>10.06</v>
      </c>
      <c r="V87" s="202">
        <v>0.19</v>
      </c>
      <c r="W87" s="202">
        <v>0.39</v>
      </c>
      <c r="X87" s="202">
        <v>1.29</v>
      </c>
      <c r="Y87" s="202">
        <v>0</v>
      </c>
      <c r="Z87" s="202">
        <v>2.4300000000000002</v>
      </c>
      <c r="AA87" s="202">
        <v>0</v>
      </c>
      <c r="AB87" s="202">
        <v>0</v>
      </c>
      <c r="AC87" s="202">
        <v>13.11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6.75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5.33</v>
      </c>
      <c r="E88" s="202">
        <v>0</v>
      </c>
      <c r="F88" s="202">
        <v>0</v>
      </c>
      <c r="G88" s="202">
        <v>0</v>
      </c>
      <c r="H88" s="202">
        <v>0</v>
      </c>
      <c r="I88" s="202">
        <v>17.54</v>
      </c>
      <c r="J88" s="202">
        <v>4.7300000000000004</v>
      </c>
      <c r="K88" s="202">
        <v>1.78</v>
      </c>
      <c r="L88" s="202">
        <v>2.25</v>
      </c>
      <c r="M88" s="202">
        <v>0</v>
      </c>
      <c r="N88" s="202">
        <v>1.04</v>
      </c>
      <c r="O88" s="202">
        <v>1.74</v>
      </c>
      <c r="P88" s="202">
        <v>2.34</v>
      </c>
      <c r="Q88" s="202">
        <v>0.19</v>
      </c>
      <c r="R88" s="202">
        <v>0.37</v>
      </c>
      <c r="S88" s="202">
        <v>0.23</v>
      </c>
      <c r="T88" s="202">
        <v>0</v>
      </c>
      <c r="U88" s="202">
        <v>10.06</v>
      </c>
      <c r="V88" s="202">
        <v>0.19</v>
      </c>
      <c r="W88" s="202">
        <v>0.39</v>
      </c>
      <c r="X88" s="202">
        <v>1.29</v>
      </c>
      <c r="Y88" s="202">
        <v>0</v>
      </c>
      <c r="Z88" s="202">
        <v>2.4300000000000002</v>
      </c>
      <c r="AA88" s="202">
        <v>0</v>
      </c>
      <c r="AB88" s="202">
        <v>0</v>
      </c>
      <c r="AC88" s="202">
        <v>13.11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6.75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5.33</v>
      </c>
      <c r="E89" s="202">
        <v>0</v>
      </c>
      <c r="F89" s="202">
        <v>0</v>
      </c>
      <c r="G89" s="202">
        <v>0</v>
      </c>
      <c r="H89" s="202">
        <v>0</v>
      </c>
      <c r="I89" s="202">
        <v>17.54</v>
      </c>
      <c r="J89" s="202">
        <v>4.7300000000000004</v>
      </c>
      <c r="K89" s="202">
        <v>1.78</v>
      </c>
      <c r="L89" s="202">
        <v>2.25</v>
      </c>
      <c r="M89" s="202">
        <v>0</v>
      </c>
      <c r="N89" s="202">
        <v>1.04</v>
      </c>
      <c r="O89" s="202">
        <v>1.74</v>
      </c>
      <c r="P89" s="202">
        <v>2.34</v>
      </c>
      <c r="Q89" s="202">
        <v>0.19</v>
      </c>
      <c r="R89" s="202">
        <v>0.37</v>
      </c>
      <c r="S89" s="202">
        <v>0.23</v>
      </c>
      <c r="T89" s="202">
        <v>0</v>
      </c>
      <c r="U89" s="202">
        <v>10.06</v>
      </c>
      <c r="V89" s="202">
        <v>0.19</v>
      </c>
      <c r="W89" s="202">
        <v>0.38</v>
      </c>
      <c r="X89" s="202">
        <v>1.29</v>
      </c>
      <c r="Y89" s="202">
        <v>0</v>
      </c>
      <c r="Z89" s="202">
        <v>2.4300000000000002</v>
      </c>
      <c r="AA89" s="202">
        <v>0</v>
      </c>
      <c r="AB89" s="202">
        <v>0</v>
      </c>
      <c r="AC89" s="202">
        <v>13.11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6.75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5.33</v>
      </c>
      <c r="E90" s="202">
        <v>0</v>
      </c>
      <c r="F90" s="202">
        <v>0</v>
      </c>
      <c r="G90" s="202">
        <v>0</v>
      </c>
      <c r="H90" s="202">
        <v>0</v>
      </c>
      <c r="I90" s="202">
        <v>17.54</v>
      </c>
      <c r="J90" s="202">
        <v>4.7300000000000004</v>
      </c>
      <c r="K90" s="202">
        <v>1.78</v>
      </c>
      <c r="L90" s="202">
        <v>2.25</v>
      </c>
      <c r="M90" s="202">
        <v>0</v>
      </c>
      <c r="N90" s="202">
        <v>1.04</v>
      </c>
      <c r="O90" s="202">
        <v>1.74</v>
      </c>
      <c r="P90" s="202">
        <v>2.34</v>
      </c>
      <c r="Q90" s="202">
        <v>0.19</v>
      </c>
      <c r="R90" s="202">
        <v>0.37</v>
      </c>
      <c r="S90" s="202">
        <v>0.23</v>
      </c>
      <c r="T90" s="202">
        <v>0</v>
      </c>
      <c r="U90" s="202">
        <v>10.06</v>
      </c>
      <c r="V90" s="202">
        <v>0.19</v>
      </c>
      <c r="W90" s="202">
        <v>0.38</v>
      </c>
      <c r="X90" s="202">
        <v>1.29</v>
      </c>
      <c r="Y90" s="202">
        <v>0</v>
      </c>
      <c r="Z90" s="202">
        <v>2.4300000000000002</v>
      </c>
      <c r="AA90" s="202">
        <v>0</v>
      </c>
      <c r="AB90" s="202">
        <v>0</v>
      </c>
      <c r="AC90" s="202">
        <v>13.11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6.75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5.33</v>
      </c>
      <c r="E91" s="202">
        <v>0</v>
      </c>
      <c r="F91" s="202">
        <v>0</v>
      </c>
      <c r="G91" s="202">
        <v>0</v>
      </c>
      <c r="H91" s="202">
        <v>0</v>
      </c>
      <c r="I91" s="202">
        <v>17.54</v>
      </c>
      <c r="J91" s="202">
        <v>4.7300000000000004</v>
      </c>
      <c r="K91" s="202">
        <v>1.78</v>
      </c>
      <c r="L91" s="202">
        <v>2.25</v>
      </c>
      <c r="M91" s="202">
        <v>0</v>
      </c>
      <c r="N91" s="202">
        <v>1.04</v>
      </c>
      <c r="O91" s="202">
        <v>1.74</v>
      </c>
      <c r="P91" s="202">
        <v>2.34</v>
      </c>
      <c r="Q91" s="202">
        <v>0.19</v>
      </c>
      <c r="R91" s="202">
        <v>0.37</v>
      </c>
      <c r="S91" s="202">
        <v>0.23</v>
      </c>
      <c r="T91" s="202">
        <v>0</v>
      </c>
      <c r="U91" s="202">
        <v>10.06</v>
      </c>
      <c r="V91" s="202">
        <v>0.19</v>
      </c>
      <c r="W91" s="202">
        <v>0.38</v>
      </c>
      <c r="X91" s="202">
        <v>1.29</v>
      </c>
      <c r="Y91" s="202">
        <v>0</v>
      </c>
      <c r="Z91" s="202">
        <v>2.4300000000000002</v>
      </c>
      <c r="AA91" s="202">
        <v>0</v>
      </c>
      <c r="AB91" s="202">
        <v>0</v>
      </c>
      <c r="AC91" s="202">
        <v>13.11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6.75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5.33</v>
      </c>
      <c r="E92" s="202">
        <v>0</v>
      </c>
      <c r="F92" s="202">
        <v>0</v>
      </c>
      <c r="G92" s="202">
        <v>0</v>
      </c>
      <c r="H92" s="202">
        <v>0</v>
      </c>
      <c r="I92" s="202">
        <v>17.54</v>
      </c>
      <c r="J92" s="202">
        <v>4.7300000000000004</v>
      </c>
      <c r="K92" s="202">
        <v>1.78</v>
      </c>
      <c r="L92" s="202">
        <v>2.25</v>
      </c>
      <c r="M92" s="202">
        <v>0</v>
      </c>
      <c r="N92" s="202">
        <v>1.04</v>
      </c>
      <c r="O92" s="202">
        <v>1.74</v>
      </c>
      <c r="P92" s="202">
        <v>2.34</v>
      </c>
      <c r="Q92" s="202">
        <v>0.19</v>
      </c>
      <c r="R92" s="202">
        <v>0.37</v>
      </c>
      <c r="S92" s="202">
        <v>0.23</v>
      </c>
      <c r="T92" s="202">
        <v>0</v>
      </c>
      <c r="U92" s="202">
        <v>10.06</v>
      </c>
      <c r="V92" s="202">
        <v>0.19</v>
      </c>
      <c r="W92" s="202">
        <v>0.38</v>
      </c>
      <c r="X92" s="202">
        <v>1.29</v>
      </c>
      <c r="Y92" s="202">
        <v>0</v>
      </c>
      <c r="Z92" s="202">
        <v>2.4300000000000002</v>
      </c>
      <c r="AA92" s="202">
        <v>0</v>
      </c>
      <c r="AB92" s="202">
        <v>0</v>
      </c>
      <c r="AC92" s="202">
        <v>13.11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6.75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5.33</v>
      </c>
      <c r="E93" s="202">
        <v>0</v>
      </c>
      <c r="F93" s="202">
        <v>0</v>
      </c>
      <c r="G93" s="202">
        <v>0</v>
      </c>
      <c r="H93" s="202">
        <v>0</v>
      </c>
      <c r="I93" s="202">
        <v>17.54</v>
      </c>
      <c r="J93" s="202">
        <v>4.7300000000000004</v>
      </c>
      <c r="K93" s="202">
        <v>1.78</v>
      </c>
      <c r="L93" s="202">
        <v>2.25</v>
      </c>
      <c r="M93" s="202">
        <v>0</v>
      </c>
      <c r="N93" s="202">
        <v>1.04</v>
      </c>
      <c r="O93" s="202">
        <v>1.74</v>
      </c>
      <c r="P93" s="202">
        <v>2.34</v>
      </c>
      <c r="Q93" s="202">
        <v>0.19</v>
      </c>
      <c r="R93" s="202">
        <v>0.37</v>
      </c>
      <c r="S93" s="202">
        <v>0.23</v>
      </c>
      <c r="T93" s="202">
        <v>0</v>
      </c>
      <c r="U93" s="202">
        <v>10.06</v>
      </c>
      <c r="V93" s="202">
        <v>0.19</v>
      </c>
      <c r="W93" s="202">
        <v>0.38</v>
      </c>
      <c r="X93" s="202">
        <v>1.29</v>
      </c>
      <c r="Y93" s="202">
        <v>0</v>
      </c>
      <c r="Z93" s="202">
        <v>2.4300000000000002</v>
      </c>
      <c r="AA93" s="202">
        <v>0</v>
      </c>
      <c r="AB93" s="202">
        <v>0</v>
      </c>
      <c r="AC93" s="202">
        <v>13.11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6.75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5.33</v>
      </c>
      <c r="E94" s="202">
        <v>0</v>
      </c>
      <c r="F94" s="202">
        <v>0</v>
      </c>
      <c r="G94" s="202">
        <v>0</v>
      </c>
      <c r="H94" s="202">
        <v>0</v>
      </c>
      <c r="I94" s="202">
        <v>17.54</v>
      </c>
      <c r="J94" s="202">
        <v>4.7300000000000004</v>
      </c>
      <c r="K94" s="202">
        <v>1.78</v>
      </c>
      <c r="L94" s="202">
        <v>2.25</v>
      </c>
      <c r="M94" s="202">
        <v>0</v>
      </c>
      <c r="N94" s="202">
        <v>1.04</v>
      </c>
      <c r="O94" s="202">
        <v>1.74</v>
      </c>
      <c r="P94" s="202">
        <v>2.34</v>
      </c>
      <c r="Q94" s="202">
        <v>0.19</v>
      </c>
      <c r="R94" s="202">
        <v>0.37</v>
      </c>
      <c r="S94" s="202">
        <v>0.23</v>
      </c>
      <c r="T94" s="202">
        <v>0</v>
      </c>
      <c r="U94" s="202">
        <v>10.06</v>
      </c>
      <c r="V94" s="202">
        <v>0.19</v>
      </c>
      <c r="W94" s="202">
        <v>0.38</v>
      </c>
      <c r="X94" s="202">
        <v>1.29</v>
      </c>
      <c r="Y94" s="202">
        <v>0</v>
      </c>
      <c r="Z94" s="202">
        <v>2.4300000000000002</v>
      </c>
      <c r="AA94" s="202">
        <v>0</v>
      </c>
      <c r="AB94" s="202">
        <v>0</v>
      </c>
      <c r="AC94" s="202">
        <v>5.21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5.33</v>
      </c>
      <c r="E95" s="202">
        <v>0</v>
      </c>
      <c r="F95" s="202">
        <v>0</v>
      </c>
      <c r="G95" s="202">
        <v>0</v>
      </c>
      <c r="H95" s="202">
        <v>0</v>
      </c>
      <c r="I95" s="202">
        <v>17.54</v>
      </c>
      <c r="J95" s="202">
        <v>4.7300000000000004</v>
      </c>
      <c r="K95" s="202">
        <v>1.78</v>
      </c>
      <c r="L95" s="202">
        <v>2.25</v>
      </c>
      <c r="M95" s="202">
        <v>0</v>
      </c>
      <c r="N95" s="202">
        <v>1.04</v>
      </c>
      <c r="O95" s="202">
        <v>1.74</v>
      </c>
      <c r="P95" s="202">
        <v>2.34</v>
      </c>
      <c r="Q95" s="202">
        <v>0.19</v>
      </c>
      <c r="R95" s="202">
        <v>0.37</v>
      </c>
      <c r="S95" s="202">
        <v>0.23</v>
      </c>
      <c r="T95" s="202">
        <v>0</v>
      </c>
      <c r="U95" s="202">
        <v>10.06</v>
      </c>
      <c r="V95" s="202">
        <v>0.19</v>
      </c>
      <c r="W95" s="202">
        <v>0.38</v>
      </c>
      <c r="X95" s="202">
        <v>1.29</v>
      </c>
      <c r="Y95" s="202">
        <v>0</v>
      </c>
      <c r="Z95" s="202">
        <v>2.4300000000000002</v>
      </c>
      <c r="AA95" s="202">
        <v>0</v>
      </c>
      <c r="AB95" s="202">
        <v>0</v>
      </c>
      <c r="AC95" s="202">
        <v>13.11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6.75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5.33</v>
      </c>
      <c r="E96" s="202">
        <v>0</v>
      </c>
      <c r="F96" s="202">
        <v>0</v>
      </c>
      <c r="G96" s="202">
        <v>0</v>
      </c>
      <c r="H96" s="202">
        <v>0</v>
      </c>
      <c r="I96" s="202">
        <v>17.54</v>
      </c>
      <c r="J96" s="202">
        <v>4.7300000000000004</v>
      </c>
      <c r="K96" s="202">
        <v>1.78</v>
      </c>
      <c r="L96" s="202">
        <v>2.25</v>
      </c>
      <c r="M96" s="202">
        <v>0</v>
      </c>
      <c r="N96" s="202">
        <v>1.04</v>
      </c>
      <c r="O96" s="202">
        <v>1.74</v>
      </c>
      <c r="P96" s="202">
        <v>2.34</v>
      </c>
      <c r="Q96" s="202">
        <v>0.19</v>
      </c>
      <c r="R96" s="202">
        <v>0.37</v>
      </c>
      <c r="S96" s="202">
        <v>0.23</v>
      </c>
      <c r="T96" s="202">
        <v>0</v>
      </c>
      <c r="U96" s="202">
        <v>10.06</v>
      </c>
      <c r="V96" s="202">
        <v>0.19</v>
      </c>
      <c r="W96" s="202">
        <v>0.38</v>
      </c>
      <c r="X96" s="202">
        <v>1.29</v>
      </c>
      <c r="Y96" s="202">
        <v>0</v>
      </c>
      <c r="Z96" s="202">
        <v>2.4300000000000002</v>
      </c>
      <c r="AA96" s="202">
        <v>0</v>
      </c>
      <c r="AB96" s="202">
        <v>0</v>
      </c>
      <c r="AC96" s="202">
        <v>13.11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6.75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5.33</v>
      </c>
      <c r="E97" s="202">
        <v>0</v>
      </c>
      <c r="F97" s="202">
        <v>0</v>
      </c>
      <c r="G97" s="202">
        <v>0</v>
      </c>
      <c r="H97" s="202">
        <v>0</v>
      </c>
      <c r="I97" s="202">
        <v>17.54</v>
      </c>
      <c r="J97" s="202">
        <v>4.7300000000000004</v>
      </c>
      <c r="K97" s="202">
        <v>1.78</v>
      </c>
      <c r="L97" s="202">
        <v>2.25</v>
      </c>
      <c r="M97" s="202">
        <v>0</v>
      </c>
      <c r="N97" s="202">
        <v>1.04</v>
      </c>
      <c r="O97" s="202">
        <v>1.74</v>
      </c>
      <c r="P97" s="202">
        <v>2.34</v>
      </c>
      <c r="Q97" s="202">
        <v>0.19</v>
      </c>
      <c r="R97" s="202">
        <v>0.37</v>
      </c>
      <c r="S97" s="202">
        <v>0.23</v>
      </c>
      <c r="T97" s="202">
        <v>0</v>
      </c>
      <c r="U97" s="202">
        <v>10.06</v>
      </c>
      <c r="V97" s="202">
        <v>0.19</v>
      </c>
      <c r="W97" s="202">
        <v>0.38</v>
      </c>
      <c r="X97" s="202">
        <v>1.29</v>
      </c>
      <c r="Y97" s="202">
        <v>0</v>
      </c>
      <c r="Z97" s="202">
        <v>2.4300000000000002</v>
      </c>
      <c r="AA97" s="202">
        <v>0</v>
      </c>
      <c r="AB97" s="202">
        <v>0</v>
      </c>
      <c r="AC97" s="202">
        <v>13.11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6.75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5.33</v>
      </c>
      <c r="E98" s="202">
        <v>0</v>
      </c>
      <c r="F98" s="202">
        <v>0</v>
      </c>
      <c r="G98" s="202">
        <v>0</v>
      </c>
      <c r="H98" s="202">
        <v>0</v>
      </c>
      <c r="I98" s="202">
        <v>17.54</v>
      </c>
      <c r="J98" s="202">
        <v>4.7300000000000004</v>
      </c>
      <c r="K98" s="202">
        <v>1.78</v>
      </c>
      <c r="L98" s="202">
        <v>2.25</v>
      </c>
      <c r="M98" s="202">
        <v>0</v>
      </c>
      <c r="N98" s="202">
        <v>1.04</v>
      </c>
      <c r="O98" s="202">
        <v>1.74</v>
      </c>
      <c r="P98" s="202">
        <v>2.34</v>
      </c>
      <c r="Q98" s="202">
        <v>0.19</v>
      </c>
      <c r="R98" s="202">
        <v>0.37</v>
      </c>
      <c r="S98" s="202">
        <v>0.23</v>
      </c>
      <c r="T98" s="202">
        <v>0</v>
      </c>
      <c r="U98" s="202">
        <v>10.06</v>
      </c>
      <c r="V98" s="202">
        <v>0.19</v>
      </c>
      <c r="W98" s="202">
        <v>0.38</v>
      </c>
      <c r="X98" s="202">
        <v>1.29</v>
      </c>
      <c r="Y98" s="202">
        <v>0</v>
      </c>
      <c r="Z98" s="202">
        <v>2.4300000000000002</v>
      </c>
      <c r="AA98" s="202">
        <v>0</v>
      </c>
      <c r="AB98" s="202">
        <v>0</v>
      </c>
      <c r="AC98" s="202">
        <v>13.11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6.75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0.16270000000000018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0.41885999999999962</v>
      </c>
      <c r="J99">
        <f t="shared" si="0"/>
        <v>0.10470500000000015</v>
      </c>
      <c r="K99">
        <f t="shared" si="0"/>
        <v>0.36567249999999973</v>
      </c>
      <c r="L99">
        <f t="shared" si="0"/>
        <v>0.61675500000000016</v>
      </c>
      <c r="M99">
        <f t="shared" si="0"/>
        <v>0</v>
      </c>
      <c r="N99">
        <f t="shared" si="0"/>
        <v>2.4960000000000045E-2</v>
      </c>
      <c r="O99">
        <f t="shared" si="0"/>
        <v>4.1750000000000023E-2</v>
      </c>
      <c r="P99">
        <f t="shared" si="0"/>
        <v>5.8375000000000031E-2</v>
      </c>
      <c r="Q99">
        <f t="shared" si="0"/>
        <v>4.4960000000000035E-2</v>
      </c>
      <c r="R99">
        <f t="shared" si="0"/>
        <v>8.0442500000000014E-2</v>
      </c>
      <c r="S99">
        <f t="shared" si="0"/>
        <v>4.9387499999999952E-2</v>
      </c>
      <c r="T99">
        <f t="shared" si="0"/>
        <v>0</v>
      </c>
      <c r="U99">
        <f t="shared" si="0"/>
        <v>0.24143999999999941</v>
      </c>
      <c r="V99">
        <f t="shared" si="0"/>
        <v>6.2820000000000042E-2</v>
      </c>
      <c r="W99">
        <f t="shared" si="0"/>
        <v>6.1222499999999985E-2</v>
      </c>
      <c r="X99">
        <f t="shared" si="0"/>
        <v>0.19414749999999992</v>
      </c>
      <c r="Y99">
        <f t="shared" si="0"/>
        <v>0</v>
      </c>
      <c r="Z99">
        <f t="shared" si="0"/>
        <v>0.16726499999999994</v>
      </c>
      <c r="AA99">
        <f t="shared" si="0"/>
        <v>0</v>
      </c>
      <c r="AB99">
        <f t="shared" si="0"/>
        <v>0</v>
      </c>
      <c r="AC99">
        <f t="shared" si="0"/>
        <v>0.23534750000000013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7.8187500000000021E-2</v>
      </c>
      <c r="AJ99">
        <f t="shared" si="0"/>
        <v>0</v>
      </c>
      <c r="AK99">
        <f t="shared" si="0"/>
        <v>1.4324999999999999E-2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3.29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3.29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3.29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3.29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3.28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3.29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3.29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3.29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3.29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3.29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3.29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3.29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3.29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3.29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3.29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3.29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3.29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3.29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3.29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3.29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3.29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3.29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3.29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3.29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3.29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3.29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3.29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3.29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3.29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3.29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3.33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3.29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3.29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3.29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3.33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3.33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3.33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3.33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3.33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3.33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2.12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2.12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2.12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2.12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2.12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2.12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2.12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2.12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2.12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2.12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2.12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2.12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2.12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2.12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2.12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2.12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2.12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2.12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2.12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2.12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2.12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2.12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2.12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2.12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2.12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2.12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2.12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2.12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2.5499999999999998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2.5499999999999998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2.5499999999999998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2.5499999999999998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2.5499999999999998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2.5499999999999998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2.5499999999999998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3.28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3.28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3.28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3.28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2.5499999999999998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2.5499999999999998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2.5499999999999998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2.5499999999999998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2.5499999999999998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2.5499999999999998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2.5499999999999998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2.5499999999999998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2.5499999999999998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2.5499999999999998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2.5499999999999998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2.5499999999999998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3.28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2.5499999999999998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2.5499999999999998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2.5499999999999998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2.5499999999999998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6.6570000000000115E-2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2.69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16.36</v>
      </c>
      <c r="AJ3" s="202">
        <v>0</v>
      </c>
      <c r="AK3" s="202">
        <v>1.98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2.69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16.36</v>
      </c>
      <c r="AJ4" s="202">
        <v>0</v>
      </c>
      <c r="AK4" s="202">
        <v>1.98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2.69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16.36</v>
      </c>
      <c r="AJ5" s="202">
        <v>0</v>
      </c>
      <c r="AK5" s="202">
        <v>1.98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2.69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16.36</v>
      </c>
      <c r="AJ6" s="202">
        <v>0</v>
      </c>
      <c r="AK6" s="202">
        <v>1.98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2.69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16.39</v>
      </c>
      <c r="AJ7" s="202">
        <v>0</v>
      </c>
      <c r="AK7" s="202">
        <v>1.98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2.69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16.36</v>
      </c>
      <c r="AJ8" s="202">
        <v>0</v>
      </c>
      <c r="AK8" s="202">
        <v>1.98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2.69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16.36</v>
      </c>
      <c r="AJ9" s="202">
        <v>0</v>
      </c>
      <c r="AK9" s="202">
        <v>1.98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2.69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16.36</v>
      </c>
      <c r="AJ10" s="202">
        <v>0</v>
      </c>
      <c r="AK10" s="202">
        <v>1.98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2.69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16.36</v>
      </c>
      <c r="AJ11" s="202">
        <v>0</v>
      </c>
      <c r="AK11" s="202">
        <v>1.98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2.69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16.36</v>
      </c>
      <c r="AJ12" s="202">
        <v>0</v>
      </c>
      <c r="AK12" s="202">
        <v>1.98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2.69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16.36</v>
      </c>
      <c r="AJ13" s="202">
        <v>0</v>
      </c>
      <c r="AK13" s="202">
        <v>1.98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2.69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16.36</v>
      </c>
      <c r="AJ14" s="202">
        <v>0</v>
      </c>
      <c r="AK14" s="202">
        <v>1.98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2.69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16.36</v>
      </c>
      <c r="AJ15" s="202">
        <v>0</v>
      </c>
      <c r="AK15" s="202">
        <v>1.98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2.69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16.36</v>
      </c>
      <c r="AJ16" s="202">
        <v>0</v>
      </c>
      <c r="AK16" s="202">
        <v>1.98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2.69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16.36</v>
      </c>
      <c r="AJ17" s="202">
        <v>0</v>
      </c>
      <c r="AK17" s="202">
        <v>1.98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2.69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16.36</v>
      </c>
      <c r="AJ18" s="202">
        <v>0</v>
      </c>
      <c r="AK18" s="202">
        <v>1.98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2.69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16.36</v>
      </c>
      <c r="AJ19" s="202">
        <v>0</v>
      </c>
      <c r="AK19" s="202">
        <v>1.98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2.69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16.36</v>
      </c>
      <c r="AJ20" s="202">
        <v>0</v>
      </c>
      <c r="AK20" s="202">
        <v>1.98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2.69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16.36</v>
      </c>
      <c r="AJ21" s="202">
        <v>0</v>
      </c>
      <c r="AK21" s="202">
        <v>1.98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2.69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16.36</v>
      </c>
      <c r="AJ22" s="202">
        <v>0</v>
      </c>
      <c r="AK22" s="202">
        <v>1.98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2.69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16.36</v>
      </c>
      <c r="AJ23" s="202">
        <v>0</v>
      </c>
      <c r="AK23" s="202">
        <v>1.98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2.69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16.36</v>
      </c>
      <c r="AJ24" s="202">
        <v>0</v>
      </c>
      <c r="AK24" s="202">
        <v>1.98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2.69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16.36</v>
      </c>
      <c r="AJ25" s="202">
        <v>0</v>
      </c>
      <c r="AK25" s="202">
        <v>1.98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2.69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16.36</v>
      </c>
      <c r="AJ26" s="202">
        <v>0</v>
      </c>
      <c r="AK26" s="202">
        <v>1.98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2.69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16.36</v>
      </c>
      <c r="AJ27" s="202">
        <v>0</v>
      </c>
      <c r="AK27" s="202">
        <v>1.98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2.64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16.36</v>
      </c>
      <c r="AJ28" s="202">
        <v>0</v>
      </c>
      <c r="AK28" s="202">
        <v>1.98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2.64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16.36</v>
      </c>
      <c r="AJ29" s="202">
        <v>0</v>
      </c>
      <c r="AK29" s="202">
        <v>1.98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2.69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16.36</v>
      </c>
      <c r="AJ30" s="202">
        <v>0</v>
      </c>
      <c r="AK30" s="202">
        <v>1.98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2.69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16.36</v>
      </c>
      <c r="AJ31" s="202">
        <v>0</v>
      </c>
      <c r="AK31" s="202">
        <v>1.98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2.69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16.36</v>
      </c>
      <c r="AJ32" s="202">
        <v>0</v>
      </c>
      <c r="AK32" s="202">
        <v>1.98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2.69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12.72</v>
      </c>
      <c r="AJ33" s="202">
        <v>0</v>
      </c>
      <c r="AK33" s="202">
        <v>1.98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2.69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16.36</v>
      </c>
      <c r="AJ34" s="202">
        <v>0</v>
      </c>
      <c r="AK34" s="202">
        <v>1.98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2.69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16.36</v>
      </c>
      <c r="AJ35" s="202">
        <v>0</v>
      </c>
      <c r="AK35" s="202">
        <v>1.98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2.69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16.36</v>
      </c>
      <c r="AJ36" s="202">
        <v>0</v>
      </c>
      <c r="AK36" s="202">
        <v>1.98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2.69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12.72</v>
      </c>
      <c r="AJ37" s="202">
        <v>0</v>
      </c>
      <c r="AK37" s="202">
        <v>1.98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2.69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12.72</v>
      </c>
      <c r="AJ38" s="202">
        <v>0</v>
      </c>
      <c r="AK38" s="202">
        <v>1.98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2.69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12.72</v>
      </c>
      <c r="AJ39" s="202">
        <v>0</v>
      </c>
      <c r="AK39" s="202">
        <v>1.98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2.69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12.72</v>
      </c>
      <c r="AJ40" s="202">
        <v>0</v>
      </c>
      <c r="AK40" s="202">
        <v>1.98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2.4900000000000002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12.72</v>
      </c>
      <c r="AJ41" s="202">
        <v>0</v>
      </c>
      <c r="AK41" s="202">
        <v>1.98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2.4900000000000002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12.72</v>
      </c>
      <c r="AJ42" s="202">
        <v>0</v>
      </c>
      <c r="AK42" s="202">
        <v>1.98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2.14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10.6</v>
      </c>
      <c r="AJ43" s="202">
        <v>0</v>
      </c>
      <c r="AK43" s="202">
        <v>1.98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2.14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10.6</v>
      </c>
      <c r="AJ44" s="202">
        <v>0</v>
      </c>
      <c r="AK44" s="202">
        <v>1.98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2.14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10.6</v>
      </c>
      <c r="AJ45" s="202">
        <v>0</v>
      </c>
      <c r="AK45" s="202">
        <v>1.98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2.14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10.6</v>
      </c>
      <c r="AJ46" s="202">
        <v>0</v>
      </c>
      <c r="AK46" s="202">
        <v>1.98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2.14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10.6</v>
      </c>
      <c r="AJ47" s="202">
        <v>0</v>
      </c>
      <c r="AK47" s="202">
        <v>1.98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2.14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10.6</v>
      </c>
      <c r="AJ48" s="202">
        <v>0</v>
      </c>
      <c r="AK48" s="202">
        <v>1.98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2.14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10.6</v>
      </c>
      <c r="AJ49" s="202">
        <v>0</v>
      </c>
      <c r="AK49" s="202">
        <v>1.98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2.13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10.6</v>
      </c>
      <c r="AJ50" s="202">
        <v>0</v>
      </c>
      <c r="AK50" s="202">
        <v>1.98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2.13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10.6</v>
      </c>
      <c r="AJ51" s="202">
        <v>0</v>
      </c>
      <c r="AK51" s="202">
        <v>1.98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2.13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10.6</v>
      </c>
      <c r="AJ52" s="202">
        <v>0</v>
      </c>
      <c r="AK52" s="202">
        <v>1.98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10.6</v>
      </c>
      <c r="AJ53" s="202">
        <v>0</v>
      </c>
      <c r="AK53" s="202">
        <v>1.98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10.6</v>
      </c>
      <c r="AJ54" s="202">
        <v>0</v>
      </c>
      <c r="AK54" s="202">
        <v>1.98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10.6</v>
      </c>
      <c r="AJ55" s="202">
        <v>0</v>
      </c>
      <c r="AK55" s="202">
        <v>1.98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10.6</v>
      </c>
      <c r="AJ56" s="202">
        <v>0</v>
      </c>
      <c r="AK56" s="202">
        <v>1.98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10.61</v>
      </c>
      <c r="AJ57" s="202">
        <v>0</v>
      </c>
      <c r="AK57" s="202">
        <v>1.98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10.61</v>
      </c>
      <c r="AJ58" s="202">
        <v>0</v>
      </c>
      <c r="AK58" s="202">
        <v>1.98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10.61</v>
      </c>
      <c r="AJ59" s="202">
        <v>0</v>
      </c>
      <c r="AK59" s="202">
        <v>2.12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10.61</v>
      </c>
      <c r="AJ60" s="202">
        <v>0</v>
      </c>
      <c r="AK60" s="202">
        <v>2.12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10.61</v>
      </c>
      <c r="AJ61" s="202">
        <v>0</v>
      </c>
      <c r="AK61" s="202">
        <v>2.12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10.61</v>
      </c>
      <c r="AJ62" s="202">
        <v>0</v>
      </c>
      <c r="AK62" s="202">
        <v>2.12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10.61</v>
      </c>
      <c r="AJ63" s="202">
        <v>0</v>
      </c>
      <c r="AK63" s="202">
        <v>2.12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10.61</v>
      </c>
      <c r="AJ64" s="202">
        <v>0</v>
      </c>
      <c r="AK64" s="202">
        <v>2.12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10.61</v>
      </c>
      <c r="AJ65" s="202">
        <v>0</v>
      </c>
      <c r="AK65" s="202">
        <v>2.12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10.61</v>
      </c>
      <c r="AJ66" s="202">
        <v>0</v>
      </c>
      <c r="AK66" s="202">
        <v>2.12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10.61</v>
      </c>
      <c r="AJ67" s="202">
        <v>0</v>
      </c>
      <c r="AK67" s="202">
        <v>2.12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10.61</v>
      </c>
      <c r="AJ68" s="202">
        <v>0</v>
      </c>
      <c r="AK68" s="202">
        <v>2.12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10.61</v>
      </c>
      <c r="AJ69" s="202">
        <v>0</v>
      </c>
      <c r="AK69" s="202">
        <v>1.98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10.61</v>
      </c>
      <c r="AJ70" s="202">
        <v>0</v>
      </c>
      <c r="AK70" s="202">
        <v>1.98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12.73</v>
      </c>
      <c r="AJ71" s="202">
        <v>0</v>
      </c>
      <c r="AK71" s="202">
        <v>1.98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12.73</v>
      </c>
      <c r="AJ72" s="202">
        <v>0</v>
      </c>
      <c r="AK72" s="202">
        <v>1.98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12.73</v>
      </c>
      <c r="AJ73" s="202">
        <v>0</v>
      </c>
      <c r="AK73" s="202">
        <v>1.98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12.73</v>
      </c>
      <c r="AJ74" s="202">
        <v>0</v>
      </c>
      <c r="AK74" s="202">
        <v>1.98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12.73</v>
      </c>
      <c r="AJ75" s="202">
        <v>0</v>
      </c>
      <c r="AK75" s="202">
        <v>1.98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12.73</v>
      </c>
      <c r="AJ76" s="202">
        <v>0</v>
      </c>
      <c r="AK76" s="202">
        <v>1.98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12.73</v>
      </c>
      <c r="AJ77" s="202">
        <v>0</v>
      </c>
      <c r="AK77" s="202">
        <v>1.98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2.64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16.39</v>
      </c>
      <c r="AJ78" s="202">
        <v>0</v>
      </c>
      <c r="AK78" s="202">
        <v>1.98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2.64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16.39</v>
      </c>
      <c r="AJ79" s="202">
        <v>0</v>
      </c>
      <c r="AK79" s="202">
        <v>1.98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2.64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16.39</v>
      </c>
      <c r="AJ80" s="202">
        <v>0</v>
      </c>
      <c r="AK80" s="202">
        <v>1.98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2.64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16.39</v>
      </c>
      <c r="AJ81" s="202">
        <v>0</v>
      </c>
      <c r="AK81" s="202">
        <v>1.98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12.73</v>
      </c>
      <c r="AJ82" s="202">
        <v>0</v>
      </c>
      <c r="AK82" s="202">
        <v>1.98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12.73</v>
      </c>
      <c r="AJ83" s="202">
        <v>0</v>
      </c>
      <c r="AK83" s="202">
        <v>1.98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12.73</v>
      </c>
      <c r="AJ84" s="202">
        <v>0</v>
      </c>
      <c r="AK84" s="202">
        <v>1.98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12.73</v>
      </c>
      <c r="AJ85" s="202">
        <v>0</v>
      </c>
      <c r="AK85" s="202">
        <v>2.12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12.73</v>
      </c>
      <c r="AJ86" s="202">
        <v>0</v>
      </c>
      <c r="AK86" s="202">
        <v>2.12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12.73</v>
      </c>
      <c r="AJ87" s="202">
        <v>0</v>
      </c>
      <c r="AK87" s="202">
        <v>2.12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12.73</v>
      </c>
      <c r="AJ88" s="202">
        <v>0</v>
      </c>
      <c r="AK88" s="202">
        <v>2.12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12.73</v>
      </c>
      <c r="AJ89" s="202">
        <v>0</v>
      </c>
      <c r="AK89" s="202">
        <v>2.12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12.73</v>
      </c>
      <c r="AJ90" s="202">
        <v>0</v>
      </c>
      <c r="AK90" s="202">
        <v>2.12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12.73</v>
      </c>
      <c r="AJ91" s="202">
        <v>0</v>
      </c>
      <c r="AK91" s="202">
        <v>1.98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12.73</v>
      </c>
      <c r="AJ92" s="202">
        <v>0</v>
      </c>
      <c r="AK92" s="202">
        <v>1.98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12.73</v>
      </c>
      <c r="AJ93" s="202">
        <v>0</v>
      </c>
      <c r="AK93" s="202">
        <v>1.98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2.64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16.39</v>
      </c>
      <c r="AJ94" s="202">
        <v>0</v>
      </c>
      <c r="AK94" s="202">
        <v>3.45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12.73</v>
      </c>
      <c r="AJ95" s="202">
        <v>0</v>
      </c>
      <c r="AK95" s="202">
        <v>3.45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12.73</v>
      </c>
      <c r="AJ96" s="202">
        <v>0</v>
      </c>
      <c r="AK96" s="202">
        <v>3.45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12.73</v>
      </c>
      <c r="AJ97" s="202">
        <v>0</v>
      </c>
      <c r="AK97" s="202">
        <v>1.98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12.73</v>
      </c>
      <c r="AJ98" s="202">
        <v>0</v>
      </c>
      <c r="AK98" s="202">
        <v>1.98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5.6737500000000093E-2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0.32515750000000049</v>
      </c>
      <c r="AJ99">
        <f t="shared" si="0"/>
        <v>0</v>
      </c>
      <c r="AK99">
        <f t="shared" si="0"/>
        <v>4.9182499999999969E-2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8.86</v>
      </c>
      <c r="E3" s="202">
        <v>0</v>
      </c>
      <c r="F3" s="202">
        <v>0</v>
      </c>
      <c r="G3" s="202">
        <v>0</v>
      </c>
      <c r="H3" s="202">
        <v>0</v>
      </c>
      <c r="I3" s="202">
        <v>19.5</v>
      </c>
      <c r="J3" s="202">
        <v>4.8</v>
      </c>
      <c r="K3" s="202">
        <v>0.1</v>
      </c>
      <c r="L3" s="202">
        <v>15.86</v>
      </c>
      <c r="M3" s="202">
        <v>0.78</v>
      </c>
      <c r="N3" s="202">
        <v>1.25</v>
      </c>
      <c r="O3" s="202">
        <v>0</v>
      </c>
      <c r="P3" s="202">
        <v>1.39</v>
      </c>
      <c r="Q3" s="202">
        <v>0.23</v>
      </c>
      <c r="R3" s="202">
        <v>0.45</v>
      </c>
      <c r="S3" s="202">
        <v>0.28000000000000003</v>
      </c>
      <c r="T3" s="202">
        <v>0</v>
      </c>
      <c r="U3" s="202">
        <v>2.21</v>
      </c>
      <c r="V3" s="202">
        <v>0.22</v>
      </c>
      <c r="W3" s="202">
        <v>0.47</v>
      </c>
      <c r="X3" s="202">
        <v>1.56</v>
      </c>
      <c r="Y3" s="202">
        <v>0</v>
      </c>
      <c r="Z3" s="202">
        <v>2.67</v>
      </c>
      <c r="AA3" s="202">
        <v>0</v>
      </c>
      <c r="AB3" s="202">
        <v>0</v>
      </c>
      <c r="AC3" s="202">
        <v>16.440000000000001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10.45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8.86</v>
      </c>
      <c r="E4" s="202">
        <v>0</v>
      </c>
      <c r="F4" s="202">
        <v>0</v>
      </c>
      <c r="G4" s="202">
        <v>0</v>
      </c>
      <c r="H4" s="202">
        <v>0</v>
      </c>
      <c r="I4" s="202">
        <v>19.5</v>
      </c>
      <c r="J4" s="202">
        <v>4.8</v>
      </c>
      <c r="K4" s="202">
        <v>0.1</v>
      </c>
      <c r="L4" s="202">
        <v>15.86</v>
      </c>
      <c r="M4" s="202">
        <v>0.78</v>
      </c>
      <c r="N4" s="202">
        <v>1.25</v>
      </c>
      <c r="O4" s="202">
        <v>0</v>
      </c>
      <c r="P4" s="202">
        <v>1.39</v>
      </c>
      <c r="Q4" s="202">
        <v>0.23</v>
      </c>
      <c r="R4" s="202">
        <v>0.45</v>
      </c>
      <c r="S4" s="202">
        <v>0.28000000000000003</v>
      </c>
      <c r="T4" s="202">
        <v>0</v>
      </c>
      <c r="U4" s="202">
        <v>2.21</v>
      </c>
      <c r="V4" s="202">
        <v>0.22</v>
      </c>
      <c r="W4" s="202">
        <v>0.47</v>
      </c>
      <c r="X4" s="202">
        <v>1.56</v>
      </c>
      <c r="Y4" s="202">
        <v>0</v>
      </c>
      <c r="Z4" s="202">
        <v>2.67</v>
      </c>
      <c r="AA4" s="202">
        <v>0</v>
      </c>
      <c r="AB4" s="202">
        <v>0</v>
      </c>
      <c r="AC4" s="202">
        <v>16.440000000000001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10.45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8.86</v>
      </c>
      <c r="E5" s="202">
        <v>0</v>
      </c>
      <c r="F5" s="202">
        <v>0</v>
      </c>
      <c r="G5" s="202">
        <v>0</v>
      </c>
      <c r="H5" s="202">
        <v>0</v>
      </c>
      <c r="I5" s="202">
        <v>19.5</v>
      </c>
      <c r="J5" s="202">
        <v>4.8</v>
      </c>
      <c r="K5" s="202">
        <v>0.1</v>
      </c>
      <c r="L5" s="202">
        <v>15.86</v>
      </c>
      <c r="M5" s="202">
        <v>0.78</v>
      </c>
      <c r="N5" s="202">
        <v>1.25</v>
      </c>
      <c r="O5" s="202">
        <v>0</v>
      </c>
      <c r="P5" s="202">
        <v>1.39</v>
      </c>
      <c r="Q5" s="202">
        <v>0.23</v>
      </c>
      <c r="R5" s="202">
        <v>0.45</v>
      </c>
      <c r="S5" s="202">
        <v>0.28000000000000003</v>
      </c>
      <c r="T5" s="202">
        <v>0</v>
      </c>
      <c r="U5" s="202">
        <v>2.21</v>
      </c>
      <c r="V5" s="202">
        <v>0.22</v>
      </c>
      <c r="W5" s="202">
        <v>0.47</v>
      </c>
      <c r="X5" s="202">
        <v>1.56</v>
      </c>
      <c r="Y5" s="202">
        <v>0</v>
      </c>
      <c r="Z5" s="202">
        <v>2.67</v>
      </c>
      <c r="AA5" s="202">
        <v>0</v>
      </c>
      <c r="AB5" s="202">
        <v>0</v>
      </c>
      <c r="AC5" s="202">
        <v>16.440000000000001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10.45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8.86</v>
      </c>
      <c r="E6" s="202">
        <v>0</v>
      </c>
      <c r="F6" s="202">
        <v>0</v>
      </c>
      <c r="G6" s="202">
        <v>0</v>
      </c>
      <c r="H6" s="202">
        <v>0</v>
      </c>
      <c r="I6" s="202">
        <v>19.5</v>
      </c>
      <c r="J6" s="202">
        <v>4.8</v>
      </c>
      <c r="K6" s="202">
        <v>0.1</v>
      </c>
      <c r="L6" s="202">
        <v>15.86</v>
      </c>
      <c r="M6" s="202">
        <v>0.78</v>
      </c>
      <c r="N6" s="202">
        <v>1.25</v>
      </c>
      <c r="O6" s="202">
        <v>0</v>
      </c>
      <c r="P6" s="202">
        <v>1.39</v>
      </c>
      <c r="Q6" s="202">
        <v>0.23</v>
      </c>
      <c r="R6" s="202">
        <v>0.45</v>
      </c>
      <c r="S6" s="202">
        <v>0.28000000000000003</v>
      </c>
      <c r="T6" s="202">
        <v>0</v>
      </c>
      <c r="U6" s="202">
        <v>2.21</v>
      </c>
      <c r="V6" s="202">
        <v>0.22</v>
      </c>
      <c r="W6" s="202">
        <v>0.47</v>
      </c>
      <c r="X6" s="202">
        <v>1.56</v>
      </c>
      <c r="Y6" s="202">
        <v>0</v>
      </c>
      <c r="Z6" s="202">
        <v>2.67</v>
      </c>
      <c r="AA6" s="202">
        <v>0</v>
      </c>
      <c r="AB6" s="202">
        <v>0</v>
      </c>
      <c r="AC6" s="202">
        <v>16.440000000000001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10.45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8.86</v>
      </c>
      <c r="E7" s="202">
        <v>0</v>
      </c>
      <c r="F7" s="202">
        <v>0</v>
      </c>
      <c r="G7" s="202">
        <v>0</v>
      </c>
      <c r="H7" s="202">
        <v>0</v>
      </c>
      <c r="I7" s="202">
        <v>20.18</v>
      </c>
      <c r="J7" s="202">
        <v>4.12</v>
      </c>
      <c r="K7" s="202">
        <v>0.1</v>
      </c>
      <c r="L7" s="202">
        <v>15.86</v>
      </c>
      <c r="M7" s="202">
        <v>1.4</v>
      </c>
      <c r="N7" s="202">
        <v>1.25</v>
      </c>
      <c r="O7" s="202">
        <v>0</v>
      </c>
      <c r="P7" s="202">
        <v>1.39</v>
      </c>
      <c r="Q7" s="202">
        <v>0.23</v>
      </c>
      <c r="R7" s="202">
        <v>0.45</v>
      </c>
      <c r="S7" s="202">
        <v>0.28000000000000003</v>
      </c>
      <c r="T7" s="202">
        <v>0</v>
      </c>
      <c r="U7" s="202">
        <v>2.21</v>
      </c>
      <c r="V7" s="202">
        <v>0.22</v>
      </c>
      <c r="W7" s="202">
        <v>0.47</v>
      </c>
      <c r="X7" s="202">
        <v>1.56</v>
      </c>
      <c r="Y7" s="202">
        <v>0</v>
      </c>
      <c r="Z7" s="202">
        <v>2.67</v>
      </c>
      <c r="AA7" s="202">
        <v>0</v>
      </c>
      <c r="AB7" s="202">
        <v>0</v>
      </c>
      <c r="AC7" s="202">
        <v>16.440000000000001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10.43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8.86</v>
      </c>
      <c r="E8" s="202">
        <v>0</v>
      </c>
      <c r="F8" s="202">
        <v>0</v>
      </c>
      <c r="G8" s="202">
        <v>0</v>
      </c>
      <c r="H8" s="202">
        <v>0</v>
      </c>
      <c r="I8" s="202">
        <v>20.18</v>
      </c>
      <c r="J8" s="202">
        <v>4.12</v>
      </c>
      <c r="K8" s="202">
        <v>0.1</v>
      </c>
      <c r="L8" s="202">
        <v>15.86</v>
      </c>
      <c r="M8" s="202">
        <v>1.4</v>
      </c>
      <c r="N8" s="202">
        <v>1.25</v>
      </c>
      <c r="O8" s="202">
        <v>0</v>
      </c>
      <c r="P8" s="202">
        <v>1.39</v>
      </c>
      <c r="Q8" s="202">
        <v>0.23</v>
      </c>
      <c r="R8" s="202">
        <v>0.45</v>
      </c>
      <c r="S8" s="202">
        <v>0.28000000000000003</v>
      </c>
      <c r="T8" s="202">
        <v>0</v>
      </c>
      <c r="U8" s="202">
        <v>2.21</v>
      </c>
      <c r="V8" s="202">
        <v>0.22</v>
      </c>
      <c r="W8" s="202">
        <v>0.47</v>
      </c>
      <c r="X8" s="202">
        <v>1.56</v>
      </c>
      <c r="Y8" s="202">
        <v>0</v>
      </c>
      <c r="Z8" s="202">
        <v>2.67</v>
      </c>
      <c r="AA8" s="202">
        <v>0</v>
      </c>
      <c r="AB8" s="202">
        <v>0</v>
      </c>
      <c r="AC8" s="202">
        <v>16.440000000000001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10.45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8.86</v>
      </c>
      <c r="E9" s="202">
        <v>0</v>
      </c>
      <c r="F9" s="202">
        <v>0</v>
      </c>
      <c r="G9" s="202">
        <v>0</v>
      </c>
      <c r="H9" s="202">
        <v>0</v>
      </c>
      <c r="I9" s="202">
        <v>20.18</v>
      </c>
      <c r="J9" s="202">
        <v>2.78</v>
      </c>
      <c r="K9" s="202">
        <v>0.1</v>
      </c>
      <c r="L9" s="202">
        <v>15.86</v>
      </c>
      <c r="M9" s="202">
        <v>0.78</v>
      </c>
      <c r="N9" s="202">
        <v>1.25</v>
      </c>
      <c r="O9" s="202">
        <v>0</v>
      </c>
      <c r="P9" s="202">
        <v>1.39</v>
      </c>
      <c r="Q9" s="202">
        <v>0.23</v>
      </c>
      <c r="R9" s="202">
        <v>0.45</v>
      </c>
      <c r="S9" s="202">
        <v>0.28000000000000003</v>
      </c>
      <c r="T9" s="202">
        <v>0</v>
      </c>
      <c r="U9" s="202">
        <v>2.21</v>
      </c>
      <c r="V9" s="202">
        <v>0.22</v>
      </c>
      <c r="W9" s="202">
        <v>0.47</v>
      </c>
      <c r="X9" s="202">
        <v>1.56</v>
      </c>
      <c r="Y9" s="202">
        <v>0</v>
      </c>
      <c r="Z9" s="202">
        <v>2.67</v>
      </c>
      <c r="AA9" s="202">
        <v>0</v>
      </c>
      <c r="AB9" s="202">
        <v>0</v>
      </c>
      <c r="AC9" s="202">
        <v>16.440000000000001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10.45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8.86</v>
      </c>
      <c r="E10" s="202">
        <v>0</v>
      </c>
      <c r="F10" s="202">
        <v>0</v>
      </c>
      <c r="G10" s="202">
        <v>0</v>
      </c>
      <c r="H10" s="202">
        <v>0</v>
      </c>
      <c r="I10" s="202">
        <v>20.18</v>
      </c>
      <c r="J10" s="202">
        <v>2.78</v>
      </c>
      <c r="K10" s="202">
        <v>0.1</v>
      </c>
      <c r="L10" s="202">
        <v>15.86</v>
      </c>
      <c r="M10" s="202">
        <v>0.78</v>
      </c>
      <c r="N10" s="202">
        <v>1.25</v>
      </c>
      <c r="O10" s="202">
        <v>0</v>
      </c>
      <c r="P10" s="202">
        <v>1.39</v>
      </c>
      <c r="Q10" s="202">
        <v>0.23</v>
      </c>
      <c r="R10" s="202">
        <v>0.45</v>
      </c>
      <c r="S10" s="202">
        <v>0.28000000000000003</v>
      </c>
      <c r="T10" s="202">
        <v>0</v>
      </c>
      <c r="U10" s="202">
        <v>2.21</v>
      </c>
      <c r="V10" s="202">
        <v>0.22</v>
      </c>
      <c r="W10" s="202">
        <v>0.47</v>
      </c>
      <c r="X10" s="202">
        <v>1.56</v>
      </c>
      <c r="Y10" s="202">
        <v>0</v>
      </c>
      <c r="Z10" s="202">
        <v>2.67</v>
      </c>
      <c r="AA10" s="202">
        <v>0</v>
      </c>
      <c r="AB10" s="202">
        <v>0</v>
      </c>
      <c r="AC10" s="202">
        <v>16.440000000000001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10.45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8.86</v>
      </c>
      <c r="E11" s="202">
        <v>0</v>
      </c>
      <c r="F11" s="202">
        <v>0</v>
      </c>
      <c r="G11" s="202">
        <v>0</v>
      </c>
      <c r="H11" s="202">
        <v>0</v>
      </c>
      <c r="I11" s="202">
        <v>20.18</v>
      </c>
      <c r="J11" s="202">
        <v>2.78</v>
      </c>
      <c r="K11" s="202">
        <v>0.1</v>
      </c>
      <c r="L11" s="202">
        <v>15.86</v>
      </c>
      <c r="M11" s="202">
        <v>0.78</v>
      </c>
      <c r="N11" s="202">
        <v>1.25</v>
      </c>
      <c r="O11" s="202">
        <v>0</v>
      </c>
      <c r="P11" s="202">
        <v>1.39</v>
      </c>
      <c r="Q11" s="202">
        <v>0.23</v>
      </c>
      <c r="R11" s="202">
        <v>0.45</v>
      </c>
      <c r="S11" s="202">
        <v>0.28000000000000003</v>
      </c>
      <c r="T11" s="202">
        <v>0</v>
      </c>
      <c r="U11" s="202">
        <v>2.21</v>
      </c>
      <c r="V11" s="202">
        <v>0.22</v>
      </c>
      <c r="W11" s="202">
        <v>0.47</v>
      </c>
      <c r="X11" s="202">
        <v>1.56</v>
      </c>
      <c r="Y11" s="202">
        <v>0</v>
      </c>
      <c r="Z11" s="202">
        <v>2.67</v>
      </c>
      <c r="AA11" s="202">
        <v>0</v>
      </c>
      <c r="AB11" s="202">
        <v>0</v>
      </c>
      <c r="AC11" s="202">
        <v>16.440000000000001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10.45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8.86</v>
      </c>
      <c r="E12" s="202">
        <v>0</v>
      </c>
      <c r="F12" s="202">
        <v>0</v>
      </c>
      <c r="G12" s="202">
        <v>0</v>
      </c>
      <c r="H12" s="202">
        <v>0</v>
      </c>
      <c r="I12" s="202">
        <v>20.18</v>
      </c>
      <c r="J12" s="202">
        <v>2.78</v>
      </c>
      <c r="K12" s="202">
        <v>0.1</v>
      </c>
      <c r="L12" s="202">
        <v>15.86</v>
      </c>
      <c r="M12" s="202">
        <v>0.78</v>
      </c>
      <c r="N12" s="202">
        <v>1.25</v>
      </c>
      <c r="O12" s="202">
        <v>0</v>
      </c>
      <c r="P12" s="202">
        <v>1.39</v>
      </c>
      <c r="Q12" s="202">
        <v>0.23</v>
      </c>
      <c r="R12" s="202">
        <v>0.45</v>
      </c>
      <c r="S12" s="202">
        <v>0.28000000000000003</v>
      </c>
      <c r="T12" s="202">
        <v>0</v>
      </c>
      <c r="U12" s="202">
        <v>2.21</v>
      </c>
      <c r="V12" s="202">
        <v>0.22</v>
      </c>
      <c r="W12" s="202">
        <v>0.47</v>
      </c>
      <c r="X12" s="202">
        <v>1.56</v>
      </c>
      <c r="Y12" s="202">
        <v>0</v>
      </c>
      <c r="Z12" s="202">
        <v>2.67</v>
      </c>
      <c r="AA12" s="202">
        <v>0</v>
      </c>
      <c r="AB12" s="202">
        <v>0</v>
      </c>
      <c r="AC12" s="202">
        <v>16.440000000000001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10.45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8.86</v>
      </c>
      <c r="E13" s="202">
        <v>0</v>
      </c>
      <c r="F13" s="202">
        <v>0</v>
      </c>
      <c r="G13" s="202">
        <v>0</v>
      </c>
      <c r="H13" s="202">
        <v>0</v>
      </c>
      <c r="I13" s="202">
        <v>20.18</v>
      </c>
      <c r="J13" s="202">
        <v>3.11</v>
      </c>
      <c r="K13" s="202">
        <v>0.1</v>
      </c>
      <c r="L13" s="202">
        <v>15.86</v>
      </c>
      <c r="M13" s="202">
        <v>0.78</v>
      </c>
      <c r="N13" s="202">
        <v>1.25</v>
      </c>
      <c r="O13" s="202">
        <v>0</v>
      </c>
      <c r="P13" s="202">
        <v>1.39</v>
      </c>
      <c r="Q13" s="202">
        <v>0.23</v>
      </c>
      <c r="R13" s="202">
        <v>0.45</v>
      </c>
      <c r="S13" s="202">
        <v>0.28000000000000003</v>
      </c>
      <c r="T13" s="202">
        <v>0</v>
      </c>
      <c r="U13" s="202">
        <v>2.21</v>
      </c>
      <c r="V13" s="202">
        <v>0.22</v>
      </c>
      <c r="W13" s="202">
        <v>0.47</v>
      </c>
      <c r="X13" s="202">
        <v>1.56</v>
      </c>
      <c r="Y13" s="202">
        <v>0</v>
      </c>
      <c r="Z13" s="202">
        <v>2.67</v>
      </c>
      <c r="AA13" s="202">
        <v>0</v>
      </c>
      <c r="AB13" s="202">
        <v>0</v>
      </c>
      <c r="AC13" s="202">
        <v>16.440000000000001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10.45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8.86</v>
      </c>
      <c r="E14" s="202">
        <v>0</v>
      </c>
      <c r="F14" s="202">
        <v>0</v>
      </c>
      <c r="G14" s="202">
        <v>0</v>
      </c>
      <c r="H14" s="202">
        <v>0</v>
      </c>
      <c r="I14" s="202">
        <v>20.18</v>
      </c>
      <c r="J14" s="202">
        <v>3.11</v>
      </c>
      <c r="K14" s="202">
        <v>0.1</v>
      </c>
      <c r="L14" s="202">
        <v>15.86</v>
      </c>
      <c r="M14" s="202">
        <v>0.78</v>
      </c>
      <c r="N14" s="202">
        <v>1.25</v>
      </c>
      <c r="O14" s="202">
        <v>0</v>
      </c>
      <c r="P14" s="202">
        <v>1.39</v>
      </c>
      <c r="Q14" s="202">
        <v>0.23</v>
      </c>
      <c r="R14" s="202">
        <v>0.45</v>
      </c>
      <c r="S14" s="202">
        <v>0.28000000000000003</v>
      </c>
      <c r="T14" s="202">
        <v>0</v>
      </c>
      <c r="U14" s="202">
        <v>2.21</v>
      </c>
      <c r="V14" s="202">
        <v>0.22</v>
      </c>
      <c r="W14" s="202">
        <v>0.47</v>
      </c>
      <c r="X14" s="202">
        <v>1.56</v>
      </c>
      <c r="Y14" s="202">
        <v>0</v>
      </c>
      <c r="Z14" s="202">
        <v>2.67</v>
      </c>
      <c r="AA14" s="202">
        <v>0</v>
      </c>
      <c r="AB14" s="202">
        <v>0</v>
      </c>
      <c r="AC14" s="202">
        <v>16.440000000000001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10.45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8.86</v>
      </c>
      <c r="E15" s="202">
        <v>0</v>
      </c>
      <c r="F15" s="202">
        <v>0</v>
      </c>
      <c r="G15" s="202">
        <v>0</v>
      </c>
      <c r="H15" s="202">
        <v>0</v>
      </c>
      <c r="I15" s="202">
        <v>20.18</v>
      </c>
      <c r="J15" s="202">
        <v>3.11</v>
      </c>
      <c r="K15" s="202">
        <v>0.1</v>
      </c>
      <c r="L15" s="202">
        <v>15.86</v>
      </c>
      <c r="M15" s="202">
        <v>0.78</v>
      </c>
      <c r="N15" s="202">
        <v>1.25</v>
      </c>
      <c r="O15" s="202">
        <v>0</v>
      </c>
      <c r="P15" s="202">
        <v>1.39</v>
      </c>
      <c r="Q15" s="202">
        <v>0.23</v>
      </c>
      <c r="R15" s="202">
        <v>0.45</v>
      </c>
      <c r="S15" s="202">
        <v>0.28000000000000003</v>
      </c>
      <c r="T15" s="202">
        <v>0</v>
      </c>
      <c r="U15" s="202">
        <v>2.21</v>
      </c>
      <c r="V15" s="202">
        <v>0.22</v>
      </c>
      <c r="W15" s="202">
        <v>0.47</v>
      </c>
      <c r="X15" s="202">
        <v>1.56</v>
      </c>
      <c r="Y15" s="202">
        <v>0</v>
      </c>
      <c r="Z15" s="202">
        <v>2.67</v>
      </c>
      <c r="AA15" s="202">
        <v>0</v>
      </c>
      <c r="AB15" s="202">
        <v>0</v>
      </c>
      <c r="AC15" s="202">
        <v>16.440000000000001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10.45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8.86</v>
      </c>
      <c r="E16" s="202">
        <v>0</v>
      </c>
      <c r="F16" s="202">
        <v>0</v>
      </c>
      <c r="G16" s="202">
        <v>0</v>
      </c>
      <c r="H16" s="202">
        <v>0</v>
      </c>
      <c r="I16" s="202">
        <v>20.18</v>
      </c>
      <c r="J16" s="202">
        <v>3.11</v>
      </c>
      <c r="K16" s="202">
        <v>0.1</v>
      </c>
      <c r="L16" s="202">
        <v>15.86</v>
      </c>
      <c r="M16" s="202">
        <v>0.78</v>
      </c>
      <c r="N16" s="202">
        <v>1.25</v>
      </c>
      <c r="O16" s="202">
        <v>0</v>
      </c>
      <c r="P16" s="202">
        <v>1.39</v>
      </c>
      <c r="Q16" s="202">
        <v>0.23</v>
      </c>
      <c r="R16" s="202">
        <v>0.45</v>
      </c>
      <c r="S16" s="202">
        <v>0.28000000000000003</v>
      </c>
      <c r="T16" s="202">
        <v>0</v>
      </c>
      <c r="U16" s="202">
        <v>2.21</v>
      </c>
      <c r="V16" s="202">
        <v>0.22</v>
      </c>
      <c r="W16" s="202">
        <v>0.47</v>
      </c>
      <c r="X16" s="202">
        <v>1.56</v>
      </c>
      <c r="Y16" s="202">
        <v>0</v>
      </c>
      <c r="Z16" s="202">
        <v>2.67</v>
      </c>
      <c r="AA16" s="202">
        <v>0</v>
      </c>
      <c r="AB16" s="202">
        <v>0</v>
      </c>
      <c r="AC16" s="202">
        <v>16.440000000000001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10.45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8.86</v>
      </c>
      <c r="E17" s="202">
        <v>0</v>
      </c>
      <c r="F17" s="202">
        <v>0</v>
      </c>
      <c r="G17" s="202">
        <v>0</v>
      </c>
      <c r="H17" s="202">
        <v>0</v>
      </c>
      <c r="I17" s="202">
        <v>20.18</v>
      </c>
      <c r="J17" s="202">
        <v>3.11</v>
      </c>
      <c r="K17" s="202">
        <v>0.1</v>
      </c>
      <c r="L17" s="202">
        <v>15.86</v>
      </c>
      <c r="M17" s="202">
        <v>0.78</v>
      </c>
      <c r="N17" s="202">
        <v>1.25</v>
      </c>
      <c r="O17" s="202">
        <v>0</v>
      </c>
      <c r="P17" s="202">
        <v>1.39</v>
      </c>
      <c r="Q17" s="202">
        <v>0.23</v>
      </c>
      <c r="R17" s="202">
        <v>0.45</v>
      </c>
      <c r="S17" s="202">
        <v>0.28000000000000003</v>
      </c>
      <c r="T17" s="202">
        <v>0</v>
      </c>
      <c r="U17" s="202">
        <v>2.21</v>
      </c>
      <c r="V17" s="202">
        <v>0.22</v>
      </c>
      <c r="W17" s="202">
        <v>0.47</v>
      </c>
      <c r="X17" s="202">
        <v>1.56</v>
      </c>
      <c r="Y17" s="202">
        <v>0</v>
      </c>
      <c r="Z17" s="202">
        <v>2.67</v>
      </c>
      <c r="AA17" s="202">
        <v>0</v>
      </c>
      <c r="AB17" s="202">
        <v>0</v>
      </c>
      <c r="AC17" s="202">
        <v>16.440000000000001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10.45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8.86</v>
      </c>
      <c r="E18" s="202">
        <v>0</v>
      </c>
      <c r="F18" s="202">
        <v>0</v>
      </c>
      <c r="G18" s="202">
        <v>0</v>
      </c>
      <c r="H18" s="202">
        <v>0</v>
      </c>
      <c r="I18" s="202">
        <v>20.18</v>
      </c>
      <c r="J18" s="202">
        <v>3.11</v>
      </c>
      <c r="K18" s="202">
        <v>0.1</v>
      </c>
      <c r="L18" s="202">
        <v>15.86</v>
      </c>
      <c r="M18" s="202">
        <v>0.78</v>
      </c>
      <c r="N18" s="202">
        <v>1.25</v>
      </c>
      <c r="O18" s="202">
        <v>0</v>
      </c>
      <c r="P18" s="202">
        <v>1.39</v>
      </c>
      <c r="Q18" s="202">
        <v>0.23</v>
      </c>
      <c r="R18" s="202">
        <v>0.45</v>
      </c>
      <c r="S18" s="202">
        <v>0.28000000000000003</v>
      </c>
      <c r="T18" s="202">
        <v>0</v>
      </c>
      <c r="U18" s="202">
        <v>2.21</v>
      </c>
      <c r="V18" s="202">
        <v>0.22</v>
      </c>
      <c r="W18" s="202">
        <v>0.47</v>
      </c>
      <c r="X18" s="202">
        <v>1.56</v>
      </c>
      <c r="Y18" s="202">
        <v>0</v>
      </c>
      <c r="Z18" s="202">
        <v>2.67</v>
      </c>
      <c r="AA18" s="202">
        <v>0</v>
      </c>
      <c r="AB18" s="202">
        <v>0</v>
      </c>
      <c r="AC18" s="202">
        <v>16.440000000000001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10.45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8.86</v>
      </c>
      <c r="E19" s="202">
        <v>0</v>
      </c>
      <c r="F19" s="202">
        <v>0</v>
      </c>
      <c r="G19" s="202">
        <v>0</v>
      </c>
      <c r="H19" s="202">
        <v>0</v>
      </c>
      <c r="I19" s="202">
        <v>20.18</v>
      </c>
      <c r="J19" s="202">
        <v>3.11</v>
      </c>
      <c r="K19" s="202">
        <v>0.1</v>
      </c>
      <c r="L19" s="202">
        <v>15.86</v>
      </c>
      <c r="M19" s="202">
        <v>0.78</v>
      </c>
      <c r="N19" s="202">
        <v>1.25</v>
      </c>
      <c r="O19" s="202">
        <v>0</v>
      </c>
      <c r="P19" s="202">
        <v>1.39</v>
      </c>
      <c r="Q19" s="202">
        <v>0.23</v>
      </c>
      <c r="R19" s="202">
        <v>0.45</v>
      </c>
      <c r="S19" s="202">
        <v>0.28000000000000003</v>
      </c>
      <c r="T19" s="202">
        <v>0</v>
      </c>
      <c r="U19" s="202">
        <v>2.21</v>
      </c>
      <c r="V19" s="202">
        <v>0.22</v>
      </c>
      <c r="W19" s="202">
        <v>0.47</v>
      </c>
      <c r="X19" s="202">
        <v>1.56</v>
      </c>
      <c r="Y19" s="202">
        <v>0</v>
      </c>
      <c r="Z19" s="202">
        <v>2.67</v>
      </c>
      <c r="AA19" s="202">
        <v>0</v>
      </c>
      <c r="AB19" s="202">
        <v>0</v>
      </c>
      <c r="AC19" s="202">
        <v>16.440000000000001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10.45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8.86</v>
      </c>
      <c r="E20" s="202">
        <v>0</v>
      </c>
      <c r="F20" s="202">
        <v>0</v>
      </c>
      <c r="G20" s="202">
        <v>0</v>
      </c>
      <c r="H20" s="202">
        <v>0</v>
      </c>
      <c r="I20" s="202">
        <v>20.18</v>
      </c>
      <c r="J20" s="202">
        <v>3.11</v>
      </c>
      <c r="K20" s="202">
        <v>0.1</v>
      </c>
      <c r="L20" s="202">
        <v>15.86</v>
      </c>
      <c r="M20" s="202">
        <v>0.78</v>
      </c>
      <c r="N20" s="202">
        <v>1.25</v>
      </c>
      <c r="O20" s="202">
        <v>0</v>
      </c>
      <c r="P20" s="202">
        <v>1.39</v>
      </c>
      <c r="Q20" s="202">
        <v>0.23</v>
      </c>
      <c r="R20" s="202">
        <v>0.45</v>
      </c>
      <c r="S20" s="202">
        <v>0.28000000000000003</v>
      </c>
      <c r="T20" s="202">
        <v>0</v>
      </c>
      <c r="U20" s="202">
        <v>2.21</v>
      </c>
      <c r="V20" s="202">
        <v>0.22</v>
      </c>
      <c r="W20" s="202">
        <v>0.47</v>
      </c>
      <c r="X20" s="202">
        <v>1.56</v>
      </c>
      <c r="Y20" s="202">
        <v>0</v>
      </c>
      <c r="Z20" s="202">
        <v>2.67</v>
      </c>
      <c r="AA20" s="202">
        <v>0</v>
      </c>
      <c r="AB20" s="202">
        <v>0</v>
      </c>
      <c r="AC20" s="202">
        <v>16.440000000000001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10.45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8.86</v>
      </c>
      <c r="E21" s="202">
        <v>0</v>
      </c>
      <c r="F21" s="202">
        <v>0</v>
      </c>
      <c r="G21" s="202">
        <v>0</v>
      </c>
      <c r="H21" s="202">
        <v>0</v>
      </c>
      <c r="I21" s="202">
        <v>20.18</v>
      </c>
      <c r="J21" s="202">
        <v>3.79</v>
      </c>
      <c r="K21" s="202">
        <v>2.95</v>
      </c>
      <c r="L21" s="202">
        <v>60.21</v>
      </c>
      <c r="M21" s="202">
        <v>0.78</v>
      </c>
      <c r="N21" s="202">
        <v>1.25</v>
      </c>
      <c r="O21" s="202">
        <v>0</v>
      </c>
      <c r="P21" s="202">
        <v>1.39</v>
      </c>
      <c r="Q21" s="202">
        <v>0.23</v>
      </c>
      <c r="R21" s="202">
        <v>0.45</v>
      </c>
      <c r="S21" s="202">
        <v>0.28000000000000003</v>
      </c>
      <c r="T21" s="202">
        <v>0</v>
      </c>
      <c r="U21" s="202">
        <v>2.21</v>
      </c>
      <c r="V21" s="202">
        <v>0.22</v>
      </c>
      <c r="W21" s="202">
        <v>0.47</v>
      </c>
      <c r="X21" s="202">
        <v>1.56</v>
      </c>
      <c r="Y21" s="202">
        <v>0</v>
      </c>
      <c r="Z21" s="202">
        <v>2.67</v>
      </c>
      <c r="AA21" s="202">
        <v>0</v>
      </c>
      <c r="AB21" s="202">
        <v>0</v>
      </c>
      <c r="AC21" s="202">
        <v>16.440000000000001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10.45</v>
      </c>
      <c r="AJ21" s="202">
        <v>0</v>
      </c>
      <c r="AK21" s="202">
        <v>19.600000000000001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8.86</v>
      </c>
      <c r="E22" s="202">
        <v>0</v>
      </c>
      <c r="F22" s="202">
        <v>0</v>
      </c>
      <c r="G22" s="202">
        <v>0</v>
      </c>
      <c r="H22" s="202">
        <v>0</v>
      </c>
      <c r="I22" s="202">
        <v>20.18</v>
      </c>
      <c r="J22" s="202">
        <v>3.79</v>
      </c>
      <c r="K22" s="202">
        <v>0.1</v>
      </c>
      <c r="L22" s="202">
        <v>15.86</v>
      </c>
      <c r="M22" s="202">
        <v>0.78</v>
      </c>
      <c r="N22" s="202">
        <v>1.25</v>
      </c>
      <c r="O22" s="202">
        <v>0</v>
      </c>
      <c r="P22" s="202">
        <v>1.39</v>
      </c>
      <c r="Q22" s="202">
        <v>0.23</v>
      </c>
      <c r="R22" s="202">
        <v>0.45</v>
      </c>
      <c r="S22" s="202">
        <v>0.28000000000000003</v>
      </c>
      <c r="T22" s="202">
        <v>0</v>
      </c>
      <c r="U22" s="202">
        <v>2.21</v>
      </c>
      <c r="V22" s="202">
        <v>0.22</v>
      </c>
      <c r="W22" s="202">
        <v>0.47</v>
      </c>
      <c r="X22" s="202">
        <v>1.56</v>
      </c>
      <c r="Y22" s="202">
        <v>0</v>
      </c>
      <c r="Z22" s="202">
        <v>2.67</v>
      </c>
      <c r="AA22" s="202">
        <v>0</v>
      </c>
      <c r="AB22" s="202">
        <v>0</v>
      </c>
      <c r="AC22" s="202">
        <v>16.440000000000001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10.45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8.86</v>
      </c>
      <c r="E23" s="202">
        <v>0</v>
      </c>
      <c r="F23" s="202">
        <v>0</v>
      </c>
      <c r="G23" s="202">
        <v>0</v>
      </c>
      <c r="H23" s="202">
        <v>0</v>
      </c>
      <c r="I23" s="202">
        <v>20.18</v>
      </c>
      <c r="J23" s="202">
        <v>3.79</v>
      </c>
      <c r="K23" s="202">
        <v>0.1</v>
      </c>
      <c r="L23" s="202">
        <v>15.86</v>
      </c>
      <c r="M23" s="202">
        <v>0.78</v>
      </c>
      <c r="N23" s="202">
        <v>1.25</v>
      </c>
      <c r="O23" s="202">
        <v>0</v>
      </c>
      <c r="P23" s="202">
        <v>1.39</v>
      </c>
      <c r="Q23" s="202">
        <v>0.23</v>
      </c>
      <c r="R23" s="202">
        <v>0.45</v>
      </c>
      <c r="S23" s="202">
        <v>0.28000000000000003</v>
      </c>
      <c r="T23" s="202">
        <v>0</v>
      </c>
      <c r="U23" s="202">
        <v>2.21</v>
      </c>
      <c r="V23" s="202">
        <v>0.22</v>
      </c>
      <c r="W23" s="202">
        <v>0.47</v>
      </c>
      <c r="X23" s="202">
        <v>1.56</v>
      </c>
      <c r="Y23" s="202">
        <v>0</v>
      </c>
      <c r="Z23" s="202">
        <v>2.67</v>
      </c>
      <c r="AA23" s="202">
        <v>0</v>
      </c>
      <c r="AB23" s="202">
        <v>0</v>
      </c>
      <c r="AC23" s="202">
        <v>16.440000000000001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10.45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8.86</v>
      </c>
      <c r="E24" s="202">
        <v>0</v>
      </c>
      <c r="F24" s="202">
        <v>0</v>
      </c>
      <c r="G24" s="202">
        <v>0</v>
      </c>
      <c r="H24" s="202">
        <v>0</v>
      </c>
      <c r="I24" s="202">
        <v>20.18</v>
      </c>
      <c r="J24" s="202">
        <v>3.79</v>
      </c>
      <c r="K24" s="202">
        <v>0.1</v>
      </c>
      <c r="L24" s="202">
        <v>15.86</v>
      </c>
      <c r="M24" s="202">
        <v>0.78</v>
      </c>
      <c r="N24" s="202">
        <v>1.25</v>
      </c>
      <c r="O24" s="202">
        <v>0</v>
      </c>
      <c r="P24" s="202">
        <v>1.39</v>
      </c>
      <c r="Q24" s="202">
        <v>0.23</v>
      </c>
      <c r="R24" s="202">
        <v>0.45</v>
      </c>
      <c r="S24" s="202">
        <v>0.28000000000000003</v>
      </c>
      <c r="T24" s="202">
        <v>0</v>
      </c>
      <c r="U24" s="202">
        <v>2.21</v>
      </c>
      <c r="V24" s="202">
        <v>0.22</v>
      </c>
      <c r="W24" s="202">
        <v>0.47</v>
      </c>
      <c r="X24" s="202">
        <v>1.56</v>
      </c>
      <c r="Y24" s="202">
        <v>0</v>
      </c>
      <c r="Z24" s="202">
        <v>2.67</v>
      </c>
      <c r="AA24" s="202">
        <v>0</v>
      </c>
      <c r="AB24" s="202">
        <v>0</v>
      </c>
      <c r="AC24" s="202">
        <v>16.440000000000001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10.45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8.86</v>
      </c>
      <c r="E25" s="202">
        <v>0</v>
      </c>
      <c r="F25" s="202">
        <v>0</v>
      </c>
      <c r="G25" s="202">
        <v>0</v>
      </c>
      <c r="H25" s="202">
        <v>0</v>
      </c>
      <c r="I25" s="202">
        <v>20.18</v>
      </c>
      <c r="J25" s="202">
        <v>3.79</v>
      </c>
      <c r="K25" s="202">
        <v>0.1</v>
      </c>
      <c r="L25" s="202">
        <v>15.86</v>
      </c>
      <c r="M25" s="202">
        <v>0.78</v>
      </c>
      <c r="N25" s="202">
        <v>1.25</v>
      </c>
      <c r="O25" s="202">
        <v>0</v>
      </c>
      <c r="P25" s="202">
        <v>1.39</v>
      </c>
      <c r="Q25" s="202">
        <v>0.23</v>
      </c>
      <c r="R25" s="202">
        <v>0.45</v>
      </c>
      <c r="S25" s="202">
        <v>0.28000000000000003</v>
      </c>
      <c r="T25" s="202">
        <v>0</v>
      </c>
      <c r="U25" s="202">
        <v>2.21</v>
      </c>
      <c r="V25" s="202">
        <v>0.22</v>
      </c>
      <c r="W25" s="202">
        <v>0.47</v>
      </c>
      <c r="X25" s="202">
        <v>1.56</v>
      </c>
      <c r="Y25" s="202">
        <v>0</v>
      </c>
      <c r="Z25" s="202">
        <v>2.67</v>
      </c>
      <c r="AA25" s="202">
        <v>0</v>
      </c>
      <c r="AB25" s="202">
        <v>0</v>
      </c>
      <c r="AC25" s="202">
        <v>16.440000000000001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10.45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8.86</v>
      </c>
      <c r="E26" s="202">
        <v>0</v>
      </c>
      <c r="F26" s="202">
        <v>0</v>
      </c>
      <c r="G26" s="202">
        <v>0</v>
      </c>
      <c r="H26" s="202">
        <v>0</v>
      </c>
      <c r="I26" s="202">
        <v>20.18</v>
      </c>
      <c r="J26" s="202">
        <v>3.79</v>
      </c>
      <c r="K26" s="202">
        <v>0.1</v>
      </c>
      <c r="L26" s="202">
        <v>15.86</v>
      </c>
      <c r="M26" s="202">
        <v>0.78</v>
      </c>
      <c r="N26" s="202">
        <v>1.25</v>
      </c>
      <c r="O26" s="202">
        <v>0</v>
      </c>
      <c r="P26" s="202">
        <v>1.39</v>
      </c>
      <c r="Q26" s="202">
        <v>0.23</v>
      </c>
      <c r="R26" s="202">
        <v>0.45</v>
      </c>
      <c r="S26" s="202">
        <v>0.28000000000000003</v>
      </c>
      <c r="T26" s="202">
        <v>0</v>
      </c>
      <c r="U26" s="202">
        <v>2.21</v>
      </c>
      <c r="V26" s="202">
        <v>0.22</v>
      </c>
      <c r="W26" s="202">
        <v>0.47</v>
      </c>
      <c r="X26" s="202">
        <v>1.56</v>
      </c>
      <c r="Y26" s="202">
        <v>0</v>
      </c>
      <c r="Z26" s="202">
        <v>2.67</v>
      </c>
      <c r="AA26" s="202">
        <v>0</v>
      </c>
      <c r="AB26" s="202">
        <v>0</v>
      </c>
      <c r="AC26" s="202">
        <v>16.440000000000001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10.45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8.86</v>
      </c>
      <c r="E27" s="202">
        <v>0</v>
      </c>
      <c r="F27" s="202">
        <v>0</v>
      </c>
      <c r="G27" s="202">
        <v>0</v>
      </c>
      <c r="H27" s="202">
        <v>0</v>
      </c>
      <c r="I27" s="202">
        <v>22.53</v>
      </c>
      <c r="J27" s="202">
        <v>1.77</v>
      </c>
      <c r="K27" s="202">
        <v>0.1</v>
      </c>
      <c r="L27" s="202">
        <v>15.86</v>
      </c>
      <c r="M27" s="202">
        <v>0.78</v>
      </c>
      <c r="N27" s="202">
        <v>1.25</v>
      </c>
      <c r="O27" s="202">
        <v>0</v>
      </c>
      <c r="P27" s="202">
        <v>1.39</v>
      </c>
      <c r="Q27" s="202">
        <v>0.23</v>
      </c>
      <c r="R27" s="202">
        <v>0.45</v>
      </c>
      <c r="S27" s="202">
        <v>0.28000000000000003</v>
      </c>
      <c r="T27" s="202">
        <v>0</v>
      </c>
      <c r="U27" s="202">
        <v>2.21</v>
      </c>
      <c r="V27" s="202">
        <v>0.22</v>
      </c>
      <c r="W27" s="202">
        <v>0.48</v>
      </c>
      <c r="X27" s="202">
        <v>1.56</v>
      </c>
      <c r="Y27" s="202">
        <v>0</v>
      </c>
      <c r="Z27" s="202">
        <v>2.67</v>
      </c>
      <c r="AA27" s="202">
        <v>0</v>
      </c>
      <c r="AB27" s="202">
        <v>0</v>
      </c>
      <c r="AC27" s="202">
        <v>16.440000000000001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10.45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8.86</v>
      </c>
      <c r="E28" s="202">
        <v>0</v>
      </c>
      <c r="F28" s="202">
        <v>0</v>
      </c>
      <c r="G28" s="202">
        <v>0</v>
      </c>
      <c r="H28" s="202">
        <v>0</v>
      </c>
      <c r="I28" s="202">
        <v>22.53</v>
      </c>
      <c r="J28" s="202">
        <v>1.77</v>
      </c>
      <c r="K28" s="202">
        <v>0.1</v>
      </c>
      <c r="L28" s="202">
        <v>15.86</v>
      </c>
      <c r="M28" s="202">
        <v>0.78</v>
      </c>
      <c r="N28" s="202">
        <v>1.25</v>
      </c>
      <c r="O28" s="202">
        <v>0</v>
      </c>
      <c r="P28" s="202">
        <v>1.39</v>
      </c>
      <c r="Q28" s="202">
        <v>0.23</v>
      </c>
      <c r="R28" s="202">
        <v>0.45</v>
      </c>
      <c r="S28" s="202">
        <v>0.28000000000000003</v>
      </c>
      <c r="T28" s="202">
        <v>0</v>
      </c>
      <c r="U28" s="202">
        <v>2.21</v>
      </c>
      <c r="V28" s="202">
        <v>0.22</v>
      </c>
      <c r="W28" s="202">
        <v>0.48</v>
      </c>
      <c r="X28" s="202">
        <v>1.56</v>
      </c>
      <c r="Y28" s="202">
        <v>0</v>
      </c>
      <c r="Z28" s="202">
        <v>2.67</v>
      </c>
      <c r="AA28" s="202">
        <v>0</v>
      </c>
      <c r="AB28" s="202">
        <v>0</v>
      </c>
      <c r="AC28" s="202">
        <v>16.190000000000001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10.45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8.86</v>
      </c>
      <c r="E29" s="202">
        <v>0</v>
      </c>
      <c r="F29" s="202">
        <v>0</v>
      </c>
      <c r="G29" s="202">
        <v>0</v>
      </c>
      <c r="H29" s="202">
        <v>0</v>
      </c>
      <c r="I29" s="202">
        <v>21.86</v>
      </c>
      <c r="J29" s="202">
        <v>2.44</v>
      </c>
      <c r="K29" s="202">
        <v>0.1</v>
      </c>
      <c r="L29" s="202">
        <v>15.86</v>
      </c>
      <c r="M29" s="202">
        <v>0.78</v>
      </c>
      <c r="N29" s="202">
        <v>1.25</v>
      </c>
      <c r="O29" s="202">
        <v>0</v>
      </c>
      <c r="P29" s="202">
        <v>1.39</v>
      </c>
      <c r="Q29" s="202">
        <v>0.23</v>
      </c>
      <c r="R29" s="202">
        <v>0.45</v>
      </c>
      <c r="S29" s="202">
        <v>0.28000000000000003</v>
      </c>
      <c r="T29" s="202">
        <v>0</v>
      </c>
      <c r="U29" s="202">
        <v>2.21</v>
      </c>
      <c r="V29" s="202">
        <v>0.22</v>
      </c>
      <c r="W29" s="202">
        <v>0.48</v>
      </c>
      <c r="X29" s="202">
        <v>1.56</v>
      </c>
      <c r="Y29" s="202">
        <v>0</v>
      </c>
      <c r="Z29" s="202">
        <v>2.67</v>
      </c>
      <c r="AA29" s="202">
        <v>0</v>
      </c>
      <c r="AB29" s="202">
        <v>0</v>
      </c>
      <c r="AC29" s="202">
        <v>16.190000000000001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10.45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8.86</v>
      </c>
      <c r="E30" s="202">
        <v>0</v>
      </c>
      <c r="F30" s="202">
        <v>0</v>
      </c>
      <c r="G30" s="202">
        <v>0</v>
      </c>
      <c r="H30" s="202">
        <v>0</v>
      </c>
      <c r="I30" s="202">
        <v>21.86</v>
      </c>
      <c r="J30" s="202">
        <v>2.44</v>
      </c>
      <c r="K30" s="202">
        <v>0.1</v>
      </c>
      <c r="L30" s="202">
        <v>15.86</v>
      </c>
      <c r="M30" s="202">
        <v>0.78</v>
      </c>
      <c r="N30" s="202">
        <v>1.25</v>
      </c>
      <c r="O30" s="202">
        <v>0</v>
      </c>
      <c r="P30" s="202">
        <v>1.39</v>
      </c>
      <c r="Q30" s="202">
        <v>0.23</v>
      </c>
      <c r="R30" s="202">
        <v>0.45</v>
      </c>
      <c r="S30" s="202">
        <v>0.28000000000000003</v>
      </c>
      <c r="T30" s="202">
        <v>0</v>
      </c>
      <c r="U30" s="202">
        <v>2.21</v>
      </c>
      <c r="V30" s="202">
        <v>0.22</v>
      </c>
      <c r="W30" s="202">
        <v>0.48</v>
      </c>
      <c r="X30" s="202">
        <v>1.56</v>
      </c>
      <c r="Y30" s="202">
        <v>0</v>
      </c>
      <c r="Z30" s="202">
        <v>2.67</v>
      </c>
      <c r="AA30" s="202">
        <v>0</v>
      </c>
      <c r="AB30" s="202">
        <v>0</v>
      </c>
      <c r="AC30" s="202">
        <v>16.440000000000001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10.45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8.86</v>
      </c>
      <c r="E31" s="202">
        <v>0</v>
      </c>
      <c r="F31" s="202">
        <v>0</v>
      </c>
      <c r="G31" s="202">
        <v>0</v>
      </c>
      <c r="H31" s="202">
        <v>0</v>
      </c>
      <c r="I31" s="202">
        <v>21.86</v>
      </c>
      <c r="J31" s="202">
        <v>2.44</v>
      </c>
      <c r="K31" s="202">
        <v>0.1</v>
      </c>
      <c r="L31" s="202">
        <v>15.86</v>
      </c>
      <c r="M31" s="202">
        <v>0.78</v>
      </c>
      <c r="N31" s="202">
        <v>1.25</v>
      </c>
      <c r="O31" s="202">
        <v>0</v>
      </c>
      <c r="P31" s="202">
        <v>1.39</v>
      </c>
      <c r="Q31" s="202">
        <v>0.23</v>
      </c>
      <c r="R31" s="202">
        <v>0.45</v>
      </c>
      <c r="S31" s="202">
        <v>0.28000000000000003</v>
      </c>
      <c r="T31" s="202">
        <v>0</v>
      </c>
      <c r="U31" s="202">
        <v>2.21</v>
      </c>
      <c r="V31" s="202">
        <v>0.22</v>
      </c>
      <c r="W31" s="202">
        <v>0.48</v>
      </c>
      <c r="X31" s="202">
        <v>1.56</v>
      </c>
      <c r="Y31" s="202">
        <v>0</v>
      </c>
      <c r="Z31" s="202">
        <v>2.67</v>
      </c>
      <c r="AA31" s="202">
        <v>0</v>
      </c>
      <c r="AB31" s="202">
        <v>0</v>
      </c>
      <c r="AC31" s="202">
        <v>16.440000000000001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10.45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8.86</v>
      </c>
      <c r="E32" s="202">
        <v>0</v>
      </c>
      <c r="F32" s="202">
        <v>0</v>
      </c>
      <c r="G32" s="202">
        <v>0</v>
      </c>
      <c r="H32" s="202">
        <v>0</v>
      </c>
      <c r="I32" s="202">
        <v>21.86</v>
      </c>
      <c r="J32" s="202">
        <v>2.44</v>
      </c>
      <c r="K32" s="202">
        <v>0.1</v>
      </c>
      <c r="L32" s="202">
        <v>15.86</v>
      </c>
      <c r="M32" s="202">
        <v>0.78</v>
      </c>
      <c r="N32" s="202">
        <v>1.25</v>
      </c>
      <c r="O32" s="202">
        <v>0</v>
      </c>
      <c r="P32" s="202">
        <v>1.39</v>
      </c>
      <c r="Q32" s="202">
        <v>0.23</v>
      </c>
      <c r="R32" s="202">
        <v>0.45</v>
      </c>
      <c r="S32" s="202">
        <v>0.28000000000000003</v>
      </c>
      <c r="T32" s="202">
        <v>0</v>
      </c>
      <c r="U32" s="202">
        <v>2.21</v>
      </c>
      <c r="V32" s="202">
        <v>0.22</v>
      </c>
      <c r="W32" s="202">
        <v>0.48</v>
      </c>
      <c r="X32" s="202">
        <v>1.56</v>
      </c>
      <c r="Y32" s="202">
        <v>0</v>
      </c>
      <c r="Z32" s="202">
        <v>2.67</v>
      </c>
      <c r="AA32" s="202">
        <v>0</v>
      </c>
      <c r="AB32" s="202">
        <v>0</v>
      </c>
      <c r="AC32" s="202">
        <v>16.440000000000001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10.45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8.86</v>
      </c>
      <c r="E33" s="202">
        <v>0</v>
      </c>
      <c r="F33" s="202">
        <v>0</v>
      </c>
      <c r="G33" s="202">
        <v>0</v>
      </c>
      <c r="H33" s="202">
        <v>0</v>
      </c>
      <c r="I33" s="202">
        <v>21.86</v>
      </c>
      <c r="J33" s="202">
        <v>2.44</v>
      </c>
      <c r="K33" s="202">
        <v>0.1</v>
      </c>
      <c r="L33" s="202">
        <v>15.86</v>
      </c>
      <c r="M33" s="202">
        <v>0.78</v>
      </c>
      <c r="N33" s="202">
        <v>1.25</v>
      </c>
      <c r="O33" s="202">
        <v>0</v>
      </c>
      <c r="P33" s="202">
        <v>1.43</v>
      </c>
      <c r="Q33" s="202">
        <v>0.23</v>
      </c>
      <c r="R33" s="202">
        <v>0.45</v>
      </c>
      <c r="S33" s="202">
        <v>0.28000000000000003</v>
      </c>
      <c r="T33" s="202">
        <v>0</v>
      </c>
      <c r="U33" s="202">
        <v>2.21</v>
      </c>
      <c r="V33" s="202">
        <v>0.22</v>
      </c>
      <c r="W33" s="202">
        <v>0.47</v>
      </c>
      <c r="X33" s="202">
        <v>1.56</v>
      </c>
      <c r="Y33" s="202">
        <v>0</v>
      </c>
      <c r="Z33" s="202">
        <v>2.67</v>
      </c>
      <c r="AA33" s="202">
        <v>0</v>
      </c>
      <c r="AB33" s="202">
        <v>0</v>
      </c>
      <c r="AC33" s="202">
        <v>16.440000000000001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14.04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8.86</v>
      </c>
      <c r="E34" s="202">
        <v>0</v>
      </c>
      <c r="F34" s="202">
        <v>0</v>
      </c>
      <c r="G34" s="202">
        <v>0</v>
      </c>
      <c r="H34" s="202">
        <v>0</v>
      </c>
      <c r="I34" s="202">
        <v>21.86</v>
      </c>
      <c r="J34" s="202">
        <v>2.44</v>
      </c>
      <c r="K34" s="202">
        <v>0.1</v>
      </c>
      <c r="L34" s="202">
        <v>15.85</v>
      </c>
      <c r="M34" s="202">
        <v>0.78</v>
      </c>
      <c r="N34" s="202">
        <v>1.25</v>
      </c>
      <c r="O34" s="202">
        <v>0</v>
      </c>
      <c r="P34" s="202">
        <v>1.43</v>
      </c>
      <c r="Q34" s="202">
        <v>0.23</v>
      </c>
      <c r="R34" s="202">
        <v>0.45</v>
      </c>
      <c r="S34" s="202">
        <v>0.28000000000000003</v>
      </c>
      <c r="T34" s="202">
        <v>0</v>
      </c>
      <c r="U34" s="202">
        <v>2.21</v>
      </c>
      <c r="V34" s="202">
        <v>0.22</v>
      </c>
      <c r="W34" s="202">
        <v>0.47</v>
      </c>
      <c r="X34" s="202">
        <v>1.56</v>
      </c>
      <c r="Y34" s="202">
        <v>0</v>
      </c>
      <c r="Z34" s="202">
        <v>2.67</v>
      </c>
      <c r="AA34" s="202">
        <v>0</v>
      </c>
      <c r="AB34" s="202">
        <v>0</v>
      </c>
      <c r="AC34" s="202">
        <v>16.440000000000001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10.45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8.6999999999999993</v>
      </c>
      <c r="E35" s="202">
        <v>0</v>
      </c>
      <c r="F35" s="202">
        <v>0</v>
      </c>
      <c r="G35" s="202">
        <v>0</v>
      </c>
      <c r="H35" s="202">
        <v>0</v>
      </c>
      <c r="I35" s="202">
        <v>21.86</v>
      </c>
      <c r="J35" s="202">
        <v>2.44</v>
      </c>
      <c r="K35" s="202">
        <v>2.95</v>
      </c>
      <c r="L35" s="202">
        <v>151.94</v>
      </c>
      <c r="M35" s="202">
        <v>0.78</v>
      </c>
      <c r="N35" s="202">
        <v>1.25</v>
      </c>
      <c r="O35" s="202">
        <v>0</v>
      </c>
      <c r="P35" s="202">
        <v>3.23</v>
      </c>
      <c r="Q35" s="202">
        <v>0.23</v>
      </c>
      <c r="R35" s="202">
        <v>0.45</v>
      </c>
      <c r="S35" s="202">
        <v>0.28000000000000003</v>
      </c>
      <c r="T35" s="202">
        <v>0</v>
      </c>
      <c r="U35" s="202">
        <v>2.21</v>
      </c>
      <c r="V35" s="202">
        <v>0.22</v>
      </c>
      <c r="W35" s="202">
        <v>0.47</v>
      </c>
      <c r="X35" s="202">
        <v>1.56</v>
      </c>
      <c r="Y35" s="202">
        <v>0</v>
      </c>
      <c r="Z35" s="202">
        <v>2.67</v>
      </c>
      <c r="AA35" s="202">
        <v>0</v>
      </c>
      <c r="AB35" s="202">
        <v>0</v>
      </c>
      <c r="AC35" s="202">
        <v>16.440000000000001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10.45</v>
      </c>
      <c r="AJ35" s="202">
        <v>0</v>
      </c>
      <c r="AK35" s="202">
        <v>16.61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8.6999999999999993</v>
      </c>
      <c r="E36" s="202">
        <v>0</v>
      </c>
      <c r="F36" s="202">
        <v>0</v>
      </c>
      <c r="G36" s="202">
        <v>0</v>
      </c>
      <c r="H36" s="202">
        <v>0</v>
      </c>
      <c r="I36" s="202">
        <v>21.86</v>
      </c>
      <c r="J36" s="202">
        <v>2.44</v>
      </c>
      <c r="K36" s="202">
        <v>2.95</v>
      </c>
      <c r="L36" s="202">
        <v>201.18</v>
      </c>
      <c r="M36" s="202">
        <v>0.78</v>
      </c>
      <c r="N36" s="202">
        <v>1.25</v>
      </c>
      <c r="O36" s="202">
        <v>0</v>
      </c>
      <c r="P36" s="202">
        <v>3.23</v>
      </c>
      <c r="Q36" s="202">
        <v>0.23</v>
      </c>
      <c r="R36" s="202">
        <v>0.45</v>
      </c>
      <c r="S36" s="202">
        <v>0.28000000000000003</v>
      </c>
      <c r="T36" s="202">
        <v>0</v>
      </c>
      <c r="U36" s="202">
        <v>2.21</v>
      </c>
      <c r="V36" s="202">
        <v>0.22</v>
      </c>
      <c r="W36" s="202">
        <v>0.47</v>
      </c>
      <c r="X36" s="202">
        <v>1.56</v>
      </c>
      <c r="Y36" s="202">
        <v>0</v>
      </c>
      <c r="Z36" s="202">
        <v>2.67</v>
      </c>
      <c r="AA36" s="202">
        <v>0</v>
      </c>
      <c r="AB36" s="202">
        <v>0</v>
      </c>
      <c r="AC36" s="202">
        <v>16.440000000000001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10.45</v>
      </c>
      <c r="AJ36" s="202">
        <v>0</v>
      </c>
      <c r="AK36" s="202">
        <v>16.61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8.6999999999999993</v>
      </c>
      <c r="E37" s="202">
        <v>0</v>
      </c>
      <c r="F37" s="202">
        <v>0</v>
      </c>
      <c r="G37" s="202">
        <v>0</v>
      </c>
      <c r="H37" s="202">
        <v>0</v>
      </c>
      <c r="I37" s="202">
        <v>21.86</v>
      </c>
      <c r="J37" s="202">
        <v>2.44</v>
      </c>
      <c r="K37" s="202">
        <v>2.95</v>
      </c>
      <c r="L37" s="202">
        <v>201.18</v>
      </c>
      <c r="M37" s="202">
        <v>0.78</v>
      </c>
      <c r="N37" s="202">
        <v>1.25</v>
      </c>
      <c r="O37" s="202">
        <v>0</v>
      </c>
      <c r="P37" s="202">
        <v>3.23</v>
      </c>
      <c r="Q37" s="202">
        <v>0.23</v>
      </c>
      <c r="R37" s="202">
        <v>0.45</v>
      </c>
      <c r="S37" s="202">
        <v>0.28000000000000003</v>
      </c>
      <c r="T37" s="202">
        <v>0</v>
      </c>
      <c r="U37" s="202">
        <v>2.21</v>
      </c>
      <c r="V37" s="202">
        <v>0.22</v>
      </c>
      <c r="W37" s="202">
        <v>0.47</v>
      </c>
      <c r="X37" s="202">
        <v>1.56</v>
      </c>
      <c r="Y37" s="202">
        <v>0</v>
      </c>
      <c r="Z37" s="202">
        <v>2.67</v>
      </c>
      <c r="AA37" s="202">
        <v>0</v>
      </c>
      <c r="AB37" s="202">
        <v>0</v>
      </c>
      <c r="AC37" s="202">
        <v>16.440000000000001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14.04</v>
      </c>
      <c r="AJ37" s="202">
        <v>0</v>
      </c>
      <c r="AK37" s="202">
        <v>16.61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8.6999999999999993</v>
      </c>
      <c r="E38" s="202">
        <v>0</v>
      </c>
      <c r="F38" s="202">
        <v>0</v>
      </c>
      <c r="G38" s="202">
        <v>0</v>
      </c>
      <c r="H38" s="202">
        <v>0</v>
      </c>
      <c r="I38" s="202">
        <v>21.86</v>
      </c>
      <c r="J38" s="202">
        <v>2.44</v>
      </c>
      <c r="K38" s="202">
        <v>2.95</v>
      </c>
      <c r="L38" s="202">
        <v>201.18</v>
      </c>
      <c r="M38" s="202">
        <v>0.78</v>
      </c>
      <c r="N38" s="202">
        <v>1.25</v>
      </c>
      <c r="O38" s="202">
        <v>0</v>
      </c>
      <c r="P38" s="202">
        <v>3.23</v>
      </c>
      <c r="Q38" s="202">
        <v>0.23</v>
      </c>
      <c r="R38" s="202">
        <v>0.45</v>
      </c>
      <c r="S38" s="202">
        <v>0.28000000000000003</v>
      </c>
      <c r="T38" s="202">
        <v>0</v>
      </c>
      <c r="U38" s="202">
        <v>2.21</v>
      </c>
      <c r="V38" s="202">
        <v>0.22</v>
      </c>
      <c r="W38" s="202">
        <v>0.47</v>
      </c>
      <c r="X38" s="202">
        <v>1.56</v>
      </c>
      <c r="Y38" s="202">
        <v>0</v>
      </c>
      <c r="Z38" s="202">
        <v>2.67</v>
      </c>
      <c r="AA38" s="202">
        <v>0</v>
      </c>
      <c r="AB38" s="202">
        <v>0</v>
      </c>
      <c r="AC38" s="202">
        <v>16.440000000000001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14.04</v>
      </c>
      <c r="AJ38" s="202">
        <v>0</v>
      </c>
      <c r="AK38" s="202">
        <v>16.61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8.6999999999999993</v>
      </c>
      <c r="E39" s="202">
        <v>0</v>
      </c>
      <c r="F39" s="202">
        <v>0</v>
      </c>
      <c r="G39" s="202">
        <v>0</v>
      </c>
      <c r="H39" s="202">
        <v>0</v>
      </c>
      <c r="I39" s="202">
        <v>21.86</v>
      </c>
      <c r="J39" s="202">
        <v>2.44</v>
      </c>
      <c r="K39" s="202">
        <v>2.95</v>
      </c>
      <c r="L39" s="202">
        <v>201.18</v>
      </c>
      <c r="M39" s="202">
        <v>0.78</v>
      </c>
      <c r="N39" s="202">
        <v>1.25</v>
      </c>
      <c r="O39" s="202">
        <v>0</v>
      </c>
      <c r="P39" s="202">
        <v>1.46</v>
      </c>
      <c r="Q39" s="202">
        <v>4.76</v>
      </c>
      <c r="R39" s="202">
        <v>10.11</v>
      </c>
      <c r="S39" s="202">
        <v>6.17</v>
      </c>
      <c r="T39" s="202">
        <v>0</v>
      </c>
      <c r="U39" s="202">
        <v>2.21</v>
      </c>
      <c r="V39" s="202">
        <v>6.36</v>
      </c>
      <c r="W39" s="202">
        <v>0.47</v>
      </c>
      <c r="X39" s="202">
        <v>1.56</v>
      </c>
      <c r="Y39" s="202">
        <v>0</v>
      </c>
      <c r="Z39" s="202">
        <v>2.67</v>
      </c>
      <c r="AA39" s="202">
        <v>0</v>
      </c>
      <c r="AB39" s="202">
        <v>0</v>
      </c>
      <c r="AC39" s="202">
        <v>16.440000000000001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14.04</v>
      </c>
      <c r="AJ39" s="202">
        <v>0</v>
      </c>
      <c r="AK39" s="202">
        <v>19.600000000000001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8.6999999999999993</v>
      </c>
      <c r="E40" s="202">
        <v>0</v>
      </c>
      <c r="F40" s="202">
        <v>0</v>
      </c>
      <c r="G40" s="202">
        <v>0</v>
      </c>
      <c r="H40" s="202">
        <v>0</v>
      </c>
      <c r="I40" s="202">
        <v>21.86</v>
      </c>
      <c r="J40" s="202">
        <v>2.44</v>
      </c>
      <c r="K40" s="202">
        <v>2.95</v>
      </c>
      <c r="L40" s="202">
        <v>201.18</v>
      </c>
      <c r="M40" s="202">
        <v>0.78</v>
      </c>
      <c r="N40" s="202">
        <v>1.25</v>
      </c>
      <c r="O40" s="202">
        <v>0</v>
      </c>
      <c r="P40" s="202">
        <v>1.46</v>
      </c>
      <c r="Q40" s="202">
        <v>4.76</v>
      </c>
      <c r="R40" s="202">
        <v>10.11</v>
      </c>
      <c r="S40" s="202">
        <v>6.17</v>
      </c>
      <c r="T40" s="202">
        <v>0</v>
      </c>
      <c r="U40" s="202">
        <v>2.21</v>
      </c>
      <c r="V40" s="202">
        <v>6.36</v>
      </c>
      <c r="W40" s="202">
        <v>0.47</v>
      </c>
      <c r="X40" s="202">
        <v>1.56</v>
      </c>
      <c r="Y40" s="202">
        <v>0</v>
      </c>
      <c r="Z40" s="202">
        <v>2.67</v>
      </c>
      <c r="AA40" s="202">
        <v>0</v>
      </c>
      <c r="AB40" s="202">
        <v>0</v>
      </c>
      <c r="AC40" s="202">
        <v>16.440000000000001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14.04</v>
      </c>
      <c r="AJ40" s="202">
        <v>0</v>
      </c>
      <c r="AK40" s="202">
        <v>19.600000000000001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8.6999999999999993</v>
      </c>
      <c r="E41" s="202">
        <v>0</v>
      </c>
      <c r="F41" s="202">
        <v>0</v>
      </c>
      <c r="G41" s="202">
        <v>0</v>
      </c>
      <c r="H41" s="202">
        <v>0</v>
      </c>
      <c r="I41" s="202">
        <v>21.86</v>
      </c>
      <c r="J41" s="202">
        <v>2.44</v>
      </c>
      <c r="K41" s="202">
        <v>2.95</v>
      </c>
      <c r="L41" s="202">
        <v>201.18</v>
      </c>
      <c r="M41" s="202">
        <v>0.78</v>
      </c>
      <c r="N41" s="202">
        <v>1.25</v>
      </c>
      <c r="O41" s="202">
        <v>0</v>
      </c>
      <c r="P41" s="202">
        <v>1.46</v>
      </c>
      <c r="Q41" s="202">
        <v>4.76</v>
      </c>
      <c r="R41" s="202">
        <v>10.11</v>
      </c>
      <c r="S41" s="202">
        <v>6.17</v>
      </c>
      <c r="T41" s="202">
        <v>0</v>
      </c>
      <c r="U41" s="202">
        <v>2.21</v>
      </c>
      <c r="V41" s="202">
        <v>6.36</v>
      </c>
      <c r="W41" s="202">
        <v>0.47</v>
      </c>
      <c r="X41" s="202">
        <v>1.56</v>
      </c>
      <c r="Y41" s="202">
        <v>0</v>
      </c>
      <c r="Z41" s="202">
        <v>48.72</v>
      </c>
      <c r="AA41" s="202">
        <v>0</v>
      </c>
      <c r="AB41" s="202">
        <v>0</v>
      </c>
      <c r="AC41" s="202">
        <v>15.32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14.04</v>
      </c>
      <c r="AJ41" s="202">
        <v>0</v>
      </c>
      <c r="AK41" s="202">
        <v>19.600000000000001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8.6999999999999993</v>
      </c>
      <c r="E42" s="202">
        <v>0</v>
      </c>
      <c r="F42" s="202">
        <v>0</v>
      </c>
      <c r="G42" s="202">
        <v>0</v>
      </c>
      <c r="H42" s="202">
        <v>0</v>
      </c>
      <c r="I42" s="202">
        <v>21.86</v>
      </c>
      <c r="J42" s="202">
        <v>2.44</v>
      </c>
      <c r="K42" s="202">
        <v>2.95</v>
      </c>
      <c r="L42" s="202">
        <v>201.18</v>
      </c>
      <c r="M42" s="202">
        <v>0.78</v>
      </c>
      <c r="N42" s="202">
        <v>1.25</v>
      </c>
      <c r="O42" s="202">
        <v>0</v>
      </c>
      <c r="P42" s="202">
        <v>1.46</v>
      </c>
      <c r="Q42" s="202">
        <v>4.76</v>
      </c>
      <c r="R42" s="202">
        <v>10.11</v>
      </c>
      <c r="S42" s="202">
        <v>6.17</v>
      </c>
      <c r="T42" s="202">
        <v>0</v>
      </c>
      <c r="U42" s="202">
        <v>2.21</v>
      </c>
      <c r="V42" s="202">
        <v>6.36</v>
      </c>
      <c r="W42" s="202">
        <v>0.47</v>
      </c>
      <c r="X42" s="202">
        <v>1.56</v>
      </c>
      <c r="Y42" s="202">
        <v>0</v>
      </c>
      <c r="Z42" s="202">
        <v>48.72</v>
      </c>
      <c r="AA42" s="202">
        <v>0</v>
      </c>
      <c r="AB42" s="202">
        <v>0</v>
      </c>
      <c r="AC42" s="202">
        <v>15.32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14.04</v>
      </c>
      <c r="AJ42" s="202">
        <v>0</v>
      </c>
      <c r="AK42" s="202">
        <v>19.600000000000001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8.6999999999999993</v>
      </c>
      <c r="E43" s="202">
        <v>0</v>
      </c>
      <c r="F43" s="202">
        <v>0</v>
      </c>
      <c r="G43" s="202">
        <v>0</v>
      </c>
      <c r="H43" s="202">
        <v>0</v>
      </c>
      <c r="I43" s="202">
        <v>21.86</v>
      </c>
      <c r="J43" s="202">
        <v>2.44</v>
      </c>
      <c r="K43" s="202">
        <v>2.95</v>
      </c>
      <c r="L43" s="202">
        <v>201.18</v>
      </c>
      <c r="M43" s="202">
        <v>0.78</v>
      </c>
      <c r="N43" s="202">
        <v>1.25</v>
      </c>
      <c r="O43" s="202">
        <v>0</v>
      </c>
      <c r="P43" s="202">
        <v>1.46</v>
      </c>
      <c r="Q43" s="202">
        <v>4.76</v>
      </c>
      <c r="R43" s="202">
        <v>10.11</v>
      </c>
      <c r="S43" s="202">
        <v>6.17</v>
      </c>
      <c r="T43" s="202">
        <v>0</v>
      </c>
      <c r="U43" s="202">
        <v>2.21</v>
      </c>
      <c r="V43" s="202">
        <v>6.36</v>
      </c>
      <c r="W43" s="202">
        <v>0.47</v>
      </c>
      <c r="X43" s="202">
        <v>1.56</v>
      </c>
      <c r="Y43" s="202">
        <v>0</v>
      </c>
      <c r="Z43" s="202">
        <v>48.72</v>
      </c>
      <c r="AA43" s="202">
        <v>0</v>
      </c>
      <c r="AB43" s="202">
        <v>0</v>
      </c>
      <c r="AC43" s="202">
        <v>13.27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6.75</v>
      </c>
      <c r="AJ43" s="202">
        <v>0</v>
      </c>
      <c r="AK43" s="202">
        <v>19.600000000000001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8.6999999999999993</v>
      </c>
      <c r="E44" s="202">
        <v>0</v>
      </c>
      <c r="F44" s="202">
        <v>0</v>
      </c>
      <c r="G44" s="202">
        <v>0</v>
      </c>
      <c r="H44" s="202">
        <v>0</v>
      </c>
      <c r="I44" s="202">
        <v>21.86</v>
      </c>
      <c r="J44" s="202">
        <v>2.44</v>
      </c>
      <c r="K44" s="202">
        <v>2.95</v>
      </c>
      <c r="L44" s="202">
        <v>201.18</v>
      </c>
      <c r="M44" s="202">
        <v>0.78</v>
      </c>
      <c r="N44" s="202">
        <v>1.25</v>
      </c>
      <c r="O44" s="202">
        <v>0</v>
      </c>
      <c r="P44" s="202">
        <v>1.46</v>
      </c>
      <c r="Q44" s="202">
        <v>4.76</v>
      </c>
      <c r="R44" s="202">
        <v>10.11</v>
      </c>
      <c r="S44" s="202">
        <v>6.17</v>
      </c>
      <c r="T44" s="202">
        <v>0</v>
      </c>
      <c r="U44" s="202">
        <v>2.21</v>
      </c>
      <c r="V44" s="202">
        <v>6.36</v>
      </c>
      <c r="W44" s="202">
        <v>0.47</v>
      </c>
      <c r="X44" s="202">
        <v>1.56</v>
      </c>
      <c r="Y44" s="202">
        <v>0</v>
      </c>
      <c r="Z44" s="202">
        <v>48.72</v>
      </c>
      <c r="AA44" s="202">
        <v>0</v>
      </c>
      <c r="AB44" s="202">
        <v>0</v>
      </c>
      <c r="AC44" s="202">
        <v>13.27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6.75</v>
      </c>
      <c r="AJ44" s="202">
        <v>0</v>
      </c>
      <c r="AK44" s="202">
        <v>19.600000000000001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8.6999999999999993</v>
      </c>
      <c r="E45" s="202">
        <v>0</v>
      </c>
      <c r="F45" s="202">
        <v>0</v>
      </c>
      <c r="G45" s="202">
        <v>0</v>
      </c>
      <c r="H45" s="202">
        <v>0</v>
      </c>
      <c r="I45" s="202">
        <v>21.18</v>
      </c>
      <c r="J45" s="202">
        <v>3.45</v>
      </c>
      <c r="K45" s="202">
        <v>2.95</v>
      </c>
      <c r="L45" s="202">
        <v>201.18</v>
      </c>
      <c r="M45" s="202">
        <v>0.78</v>
      </c>
      <c r="N45" s="202">
        <v>1.25</v>
      </c>
      <c r="O45" s="202">
        <v>0</v>
      </c>
      <c r="P45" s="202">
        <v>1.46</v>
      </c>
      <c r="Q45" s="202">
        <v>4.76</v>
      </c>
      <c r="R45" s="202">
        <v>10.11</v>
      </c>
      <c r="S45" s="202">
        <v>6.17</v>
      </c>
      <c r="T45" s="202">
        <v>0</v>
      </c>
      <c r="U45" s="202">
        <v>2.21</v>
      </c>
      <c r="V45" s="202">
        <v>6.36</v>
      </c>
      <c r="W45" s="202">
        <v>0.47</v>
      </c>
      <c r="X45" s="202">
        <v>1.56</v>
      </c>
      <c r="Y45" s="202">
        <v>0</v>
      </c>
      <c r="Z45" s="202">
        <v>48.72</v>
      </c>
      <c r="AA45" s="202">
        <v>0</v>
      </c>
      <c r="AB45" s="202">
        <v>0</v>
      </c>
      <c r="AC45" s="202">
        <v>13.27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6.75</v>
      </c>
      <c r="AJ45" s="202">
        <v>0</v>
      </c>
      <c r="AK45" s="202">
        <v>19.600000000000001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8.6999999999999993</v>
      </c>
      <c r="E46" s="202">
        <v>0</v>
      </c>
      <c r="F46" s="202">
        <v>0</v>
      </c>
      <c r="G46" s="202">
        <v>0</v>
      </c>
      <c r="H46" s="202">
        <v>0</v>
      </c>
      <c r="I46" s="202">
        <v>21.18</v>
      </c>
      <c r="J46" s="202">
        <v>3.45</v>
      </c>
      <c r="K46" s="202">
        <v>2.95</v>
      </c>
      <c r="L46" s="202">
        <v>201.18</v>
      </c>
      <c r="M46" s="202">
        <v>0.78</v>
      </c>
      <c r="N46" s="202">
        <v>1.25</v>
      </c>
      <c r="O46" s="202">
        <v>0</v>
      </c>
      <c r="P46" s="202">
        <v>1.46</v>
      </c>
      <c r="Q46" s="202">
        <v>4.76</v>
      </c>
      <c r="R46" s="202">
        <v>10.11</v>
      </c>
      <c r="S46" s="202">
        <v>6.17</v>
      </c>
      <c r="T46" s="202">
        <v>0</v>
      </c>
      <c r="U46" s="202">
        <v>2.21</v>
      </c>
      <c r="V46" s="202">
        <v>6.36</v>
      </c>
      <c r="W46" s="202">
        <v>0.47</v>
      </c>
      <c r="X46" s="202">
        <v>1.56</v>
      </c>
      <c r="Y46" s="202">
        <v>0</v>
      </c>
      <c r="Z46" s="202">
        <v>48.72</v>
      </c>
      <c r="AA46" s="202">
        <v>0</v>
      </c>
      <c r="AB46" s="202">
        <v>0</v>
      </c>
      <c r="AC46" s="202">
        <v>13.27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6.75</v>
      </c>
      <c r="AJ46" s="202">
        <v>0</v>
      </c>
      <c r="AK46" s="202">
        <v>19.600000000000001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8.6999999999999993</v>
      </c>
      <c r="E47" s="202">
        <v>0</v>
      </c>
      <c r="F47" s="202">
        <v>0</v>
      </c>
      <c r="G47" s="202">
        <v>0</v>
      </c>
      <c r="H47" s="202">
        <v>0</v>
      </c>
      <c r="I47" s="202">
        <v>21.18</v>
      </c>
      <c r="J47" s="202">
        <v>3.45</v>
      </c>
      <c r="K47" s="202">
        <v>2.95</v>
      </c>
      <c r="L47" s="202">
        <v>201.18</v>
      </c>
      <c r="M47" s="202">
        <v>0.78</v>
      </c>
      <c r="N47" s="202">
        <v>1.25</v>
      </c>
      <c r="O47" s="202">
        <v>0</v>
      </c>
      <c r="P47" s="202">
        <v>1.46</v>
      </c>
      <c r="Q47" s="202">
        <v>4.76</v>
      </c>
      <c r="R47" s="202">
        <v>10.11</v>
      </c>
      <c r="S47" s="202">
        <v>6.17</v>
      </c>
      <c r="T47" s="202">
        <v>0</v>
      </c>
      <c r="U47" s="202">
        <v>2.21</v>
      </c>
      <c r="V47" s="202">
        <v>6.36</v>
      </c>
      <c r="W47" s="202">
        <v>0.47</v>
      </c>
      <c r="X47" s="202">
        <v>1.56</v>
      </c>
      <c r="Y47" s="202">
        <v>0</v>
      </c>
      <c r="Z47" s="202">
        <v>48.72</v>
      </c>
      <c r="AA47" s="202">
        <v>0</v>
      </c>
      <c r="AB47" s="202">
        <v>0</v>
      </c>
      <c r="AC47" s="202">
        <v>13.27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6.75</v>
      </c>
      <c r="AJ47" s="202">
        <v>0</v>
      </c>
      <c r="AK47" s="202">
        <v>19.600000000000001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8.6999999999999993</v>
      </c>
      <c r="E48" s="202">
        <v>0</v>
      </c>
      <c r="F48" s="202">
        <v>0</v>
      </c>
      <c r="G48" s="202">
        <v>0</v>
      </c>
      <c r="H48" s="202">
        <v>0</v>
      </c>
      <c r="I48" s="202">
        <v>21.18</v>
      </c>
      <c r="J48" s="202">
        <v>3.45</v>
      </c>
      <c r="K48" s="202">
        <v>2.95</v>
      </c>
      <c r="L48" s="202">
        <v>201.18</v>
      </c>
      <c r="M48" s="202">
        <v>0.78</v>
      </c>
      <c r="N48" s="202">
        <v>1.25</v>
      </c>
      <c r="O48" s="202">
        <v>0</v>
      </c>
      <c r="P48" s="202">
        <v>1.46</v>
      </c>
      <c r="Q48" s="202">
        <v>4.76</v>
      </c>
      <c r="R48" s="202">
        <v>10.11</v>
      </c>
      <c r="S48" s="202">
        <v>6.17</v>
      </c>
      <c r="T48" s="202">
        <v>0</v>
      </c>
      <c r="U48" s="202">
        <v>2.21</v>
      </c>
      <c r="V48" s="202">
        <v>6.36</v>
      </c>
      <c r="W48" s="202">
        <v>0.47</v>
      </c>
      <c r="X48" s="202">
        <v>1.56</v>
      </c>
      <c r="Y48" s="202">
        <v>0</v>
      </c>
      <c r="Z48" s="202">
        <v>48.72</v>
      </c>
      <c r="AA48" s="202">
        <v>0</v>
      </c>
      <c r="AB48" s="202">
        <v>0</v>
      </c>
      <c r="AC48" s="202">
        <v>13.27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6.75</v>
      </c>
      <c r="AJ48" s="202">
        <v>0</v>
      </c>
      <c r="AK48" s="202">
        <v>19.600000000000001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8.6999999999999993</v>
      </c>
      <c r="E49" s="202">
        <v>0</v>
      </c>
      <c r="F49" s="202">
        <v>0</v>
      </c>
      <c r="G49" s="202">
        <v>0</v>
      </c>
      <c r="H49" s="202">
        <v>0</v>
      </c>
      <c r="I49" s="202">
        <v>21.18</v>
      </c>
      <c r="J49" s="202">
        <v>3.45</v>
      </c>
      <c r="K49" s="202">
        <v>2.95</v>
      </c>
      <c r="L49" s="202">
        <v>201.18</v>
      </c>
      <c r="M49" s="202">
        <v>0.78</v>
      </c>
      <c r="N49" s="202">
        <v>1.25</v>
      </c>
      <c r="O49" s="202">
        <v>0</v>
      </c>
      <c r="P49" s="202">
        <v>1.46</v>
      </c>
      <c r="Q49" s="202">
        <v>4.76</v>
      </c>
      <c r="R49" s="202">
        <v>10.11</v>
      </c>
      <c r="S49" s="202">
        <v>6.17</v>
      </c>
      <c r="T49" s="202">
        <v>0</v>
      </c>
      <c r="U49" s="202">
        <v>2.21</v>
      </c>
      <c r="V49" s="202">
        <v>6.36</v>
      </c>
      <c r="W49" s="202">
        <v>0.47</v>
      </c>
      <c r="X49" s="202">
        <v>1.56</v>
      </c>
      <c r="Y49" s="202">
        <v>0</v>
      </c>
      <c r="Z49" s="202">
        <v>48.72</v>
      </c>
      <c r="AA49" s="202">
        <v>0</v>
      </c>
      <c r="AB49" s="202">
        <v>0</v>
      </c>
      <c r="AC49" s="202">
        <v>13.27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6.75</v>
      </c>
      <c r="AJ49" s="202">
        <v>0</v>
      </c>
      <c r="AK49" s="202">
        <v>19.600000000000001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8.6999999999999993</v>
      </c>
      <c r="E50" s="202">
        <v>0</v>
      </c>
      <c r="F50" s="202">
        <v>0</v>
      </c>
      <c r="G50" s="202">
        <v>0</v>
      </c>
      <c r="H50" s="202">
        <v>0</v>
      </c>
      <c r="I50" s="202">
        <v>21.18</v>
      </c>
      <c r="J50" s="202">
        <v>3.45</v>
      </c>
      <c r="K50" s="202">
        <v>2.95</v>
      </c>
      <c r="L50" s="202">
        <v>201.18</v>
      </c>
      <c r="M50" s="202">
        <v>0.78</v>
      </c>
      <c r="N50" s="202">
        <v>1.25</v>
      </c>
      <c r="O50" s="202">
        <v>0</v>
      </c>
      <c r="P50" s="202">
        <v>1.46</v>
      </c>
      <c r="Q50" s="202">
        <v>4.76</v>
      </c>
      <c r="R50" s="202">
        <v>10.11</v>
      </c>
      <c r="S50" s="202">
        <v>6.17</v>
      </c>
      <c r="T50" s="202">
        <v>0</v>
      </c>
      <c r="U50" s="202">
        <v>2.21</v>
      </c>
      <c r="V50" s="202">
        <v>6.36</v>
      </c>
      <c r="W50" s="202">
        <v>0.47</v>
      </c>
      <c r="X50" s="202">
        <v>1.56</v>
      </c>
      <c r="Y50" s="202">
        <v>0</v>
      </c>
      <c r="Z50" s="202">
        <v>48.72</v>
      </c>
      <c r="AA50" s="202">
        <v>0</v>
      </c>
      <c r="AB50" s="202">
        <v>0</v>
      </c>
      <c r="AC50" s="202">
        <v>13.21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6.75</v>
      </c>
      <c r="AJ50" s="202">
        <v>0</v>
      </c>
      <c r="AK50" s="202">
        <v>19.600000000000001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8.6999999999999993</v>
      </c>
      <c r="E51" s="202">
        <v>0</v>
      </c>
      <c r="F51" s="202">
        <v>0</v>
      </c>
      <c r="G51" s="202">
        <v>0</v>
      </c>
      <c r="H51" s="202">
        <v>0</v>
      </c>
      <c r="I51" s="202">
        <v>21.18</v>
      </c>
      <c r="J51" s="202">
        <v>3.45</v>
      </c>
      <c r="K51" s="202">
        <v>2.95</v>
      </c>
      <c r="L51" s="202">
        <v>201.18</v>
      </c>
      <c r="M51" s="202">
        <v>0.78</v>
      </c>
      <c r="N51" s="202">
        <v>1.25</v>
      </c>
      <c r="O51" s="202">
        <v>0</v>
      </c>
      <c r="P51" s="202">
        <v>1.46</v>
      </c>
      <c r="Q51" s="202">
        <v>4.76</v>
      </c>
      <c r="R51" s="202">
        <v>10.11</v>
      </c>
      <c r="S51" s="202">
        <v>6.17</v>
      </c>
      <c r="T51" s="202">
        <v>0</v>
      </c>
      <c r="U51" s="202">
        <v>2.21</v>
      </c>
      <c r="V51" s="202">
        <v>6.36</v>
      </c>
      <c r="W51" s="202">
        <v>13.59</v>
      </c>
      <c r="X51" s="202">
        <v>25.95</v>
      </c>
      <c r="Y51" s="202">
        <v>0</v>
      </c>
      <c r="Z51" s="202">
        <v>48.72</v>
      </c>
      <c r="AA51" s="202">
        <v>0</v>
      </c>
      <c r="AB51" s="202">
        <v>0</v>
      </c>
      <c r="AC51" s="202">
        <v>13.21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6.75</v>
      </c>
      <c r="AJ51" s="202">
        <v>0</v>
      </c>
      <c r="AK51" s="202">
        <v>19.600000000000001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8.6999999999999993</v>
      </c>
      <c r="E52" s="202">
        <v>0</v>
      </c>
      <c r="F52" s="202">
        <v>0</v>
      </c>
      <c r="G52" s="202">
        <v>0</v>
      </c>
      <c r="H52" s="202">
        <v>0</v>
      </c>
      <c r="I52" s="202">
        <v>21.18</v>
      </c>
      <c r="J52" s="202">
        <v>3.45</v>
      </c>
      <c r="K52" s="202">
        <v>2.95</v>
      </c>
      <c r="L52" s="202">
        <v>201.18</v>
      </c>
      <c r="M52" s="202">
        <v>0.78</v>
      </c>
      <c r="N52" s="202">
        <v>1.25</v>
      </c>
      <c r="O52" s="202">
        <v>0</v>
      </c>
      <c r="P52" s="202">
        <v>1.46</v>
      </c>
      <c r="Q52" s="202">
        <v>4.76</v>
      </c>
      <c r="R52" s="202">
        <v>10.11</v>
      </c>
      <c r="S52" s="202">
        <v>6.17</v>
      </c>
      <c r="T52" s="202">
        <v>0</v>
      </c>
      <c r="U52" s="202">
        <v>2.21</v>
      </c>
      <c r="V52" s="202">
        <v>6.36</v>
      </c>
      <c r="W52" s="202">
        <v>13.59</v>
      </c>
      <c r="X52" s="202">
        <v>25.95</v>
      </c>
      <c r="Y52" s="202">
        <v>0</v>
      </c>
      <c r="Z52" s="202">
        <v>48.72</v>
      </c>
      <c r="AA52" s="202">
        <v>0</v>
      </c>
      <c r="AB52" s="202">
        <v>0</v>
      </c>
      <c r="AC52" s="202">
        <v>13.21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6.75</v>
      </c>
      <c r="AJ52" s="202">
        <v>0</v>
      </c>
      <c r="AK52" s="202">
        <v>19.600000000000001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8.6999999999999993</v>
      </c>
      <c r="E53" s="202">
        <v>0</v>
      </c>
      <c r="F53" s="202">
        <v>0</v>
      </c>
      <c r="G53" s="202">
        <v>0</v>
      </c>
      <c r="H53" s="202">
        <v>0</v>
      </c>
      <c r="I53" s="202">
        <v>21.18</v>
      </c>
      <c r="J53" s="202">
        <v>3.45</v>
      </c>
      <c r="K53" s="202">
        <v>2.95</v>
      </c>
      <c r="L53" s="202">
        <v>201.18</v>
      </c>
      <c r="M53" s="202">
        <v>0.78</v>
      </c>
      <c r="N53" s="202">
        <v>1.25</v>
      </c>
      <c r="O53" s="202">
        <v>0</v>
      </c>
      <c r="P53" s="202">
        <v>1.46</v>
      </c>
      <c r="Q53" s="202">
        <v>4.76</v>
      </c>
      <c r="R53" s="202">
        <v>10.11</v>
      </c>
      <c r="S53" s="202">
        <v>6.17</v>
      </c>
      <c r="T53" s="202">
        <v>0</v>
      </c>
      <c r="U53" s="202">
        <v>2.21</v>
      </c>
      <c r="V53" s="202">
        <v>6.36</v>
      </c>
      <c r="W53" s="202">
        <v>13.59</v>
      </c>
      <c r="X53" s="202">
        <v>25.95</v>
      </c>
      <c r="Y53" s="202">
        <v>0</v>
      </c>
      <c r="Z53" s="202">
        <v>48.72</v>
      </c>
      <c r="AA53" s="202">
        <v>0</v>
      </c>
      <c r="AB53" s="202">
        <v>0</v>
      </c>
      <c r="AC53" s="202">
        <v>12.93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6.75</v>
      </c>
      <c r="AJ53" s="202">
        <v>0</v>
      </c>
      <c r="AK53" s="202">
        <v>19.600000000000001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8.6999999999999993</v>
      </c>
      <c r="E54" s="202">
        <v>0</v>
      </c>
      <c r="F54" s="202">
        <v>0</v>
      </c>
      <c r="G54" s="202">
        <v>0</v>
      </c>
      <c r="H54" s="202">
        <v>0</v>
      </c>
      <c r="I54" s="202">
        <v>21.18</v>
      </c>
      <c r="J54" s="202">
        <v>3.45</v>
      </c>
      <c r="K54" s="202">
        <v>2.95</v>
      </c>
      <c r="L54" s="202">
        <v>201.18</v>
      </c>
      <c r="M54" s="202">
        <v>0.78</v>
      </c>
      <c r="N54" s="202">
        <v>1.25</v>
      </c>
      <c r="O54" s="202">
        <v>0</v>
      </c>
      <c r="P54" s="202">
        <v>1.46</v>
      </c>
      <c r="Q54" s="202">
        <v>4.76</v>
      </c>
      <c r="R54" s="202">
        <v>10.11</v>
      </c>
      <c r="S54" s="202">
        <v>6.17</v>
      </c>
      <c r="T54" s="202">
        <v>0</v>
      </c>
      <c r="U54" s="202">
        <v>2.21</v>
      </c>
      <c r="V54" s="202">
        <v>6.36</v>
      </c>
      <c r="W54" s="202">
        <v>13.59</v>
      </c>
      <c r="X54" s="202">
        <v>25.95</v>
      </c>
      <c r="Y54" s="202">
        <v>0</v>
      </c>
      <c r="Z54" s="202">
        <v>48.72</v>
      </c>
      <c r="AA54" s="202">
        <v>0</v>
      </c>
      <c r="AB54" s="202">
        <v>0</v>
      </c>
      <c r="AC54" s="202">
        <v>12.93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6.75</v>
      </c>
      <c r="AJ54" s="202">
        <v>0</v>
      </c>
      <c r="AK54" s="202">
        <v>19.600000000000001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8.6999999999999993</v>
      </c>
      <c r="E55" s="202">
        <v>0</v>
      </c>
      <c r="F55" s="202">
        <v>0</v>
      </c>
      <c r="G55" s="202">
        <v>0</v>
      </c>
      <c r="H55" s="202">
        <v>0</v>
      </c>
      <c r="I55" s="202">
        <v>21.18</v>
      </c>
      <c r="J55" s="202">
        <v>3.45</v>
      </c>
      <c r="K55" s="202">
        <v>2.95</v>
      </c>
      <c r="L55" s="202">
        <v>201.18</v>
      </c>
      <c r="M55" s="202">
        <v>0.78</v>
      </c>
      <c r="N55" s="202">
        <v>1.25</v>
      </c>
      <c r="O55" s="202">
        <v>0</v>
      </c>
      <c r="P55" s="202">
        <v>1.45</v>
      </c>
      <c r="Q55" s="202">
        <v>4.76</v>
      </c>
      <c r="R55" s="202">
        <v>10.11</v>
      </c>
      <c r="S55" s="202">
        <v>6.17</v>
      </c>
      <c r="T55" s="202">
        <v>0</v>
      </c>
      <c r="U55" s="202">
        <v>2.21</v>
      </c>
      <c r="V55" s="202">
        <v>6.36</v>
      </c>
      <c r="W55" s="202">
        <v>13.59</v>
      </c>
      <c r="X55" s="202">
        <v>25.95</v>
      </c>
      <c r="Y55" s="202">
        <v>0</v>
      </c>
      <c r="Z55" s="202">
        <v>48.72</v>
      </c>
      <c r="AA55" s="202">
        <v>0</v>
      </c>
      <c r="AB55" s="202">
        <v>0</v>
      </c>
      <c r="AC55" s="202">
        <v>12.93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6.75</v>
      </c>
      <c r="AJ55" s="202">
        <v>0</v>
      </c>
      <c r="AK55" s="202">
        <v>19.600000000000001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8.6999999999999993</v>
      </c>
      <c r="E56" s="202">
        <v>0</v>
      </c>
      <c r="F56" s="202">
        <v>0</v>
      </c>
      <c r="G56" s="202">
        <v>0</v>
      </c>
      <c r="H56" s="202">
        <v>0</v>
      </c>
      <c r="I56" s="202">
        <v>21.18</v>
      </c>
      <c r="J56" s="202">
        <v>3.45</v>
      </c>
      <c r="K56" s="202">
        <v>2.95</v>
      </c>
      <c r="L56" s="202">
        <v>201.18</v>
      </c>
      <c r="M56" s="202">
        <v>0.78</v>
      </c>
      <c r="N56" s="202">
        <v>1.25</v>
      </c>
      <c r="O56" s="202">
        <v>0</v>
      </c>
      <c r="P56" s="202">
        <v>1.45</v>
      </c>
      <c r="Q56" s="202">
        <v>4.76</v>
      </c>
      <c r="R56" s="202">
        <v>10.11</v>
      </c>
      <c r="S56" s="202">
        <v>6.17</v>
      </c>
      <c r="T56" s="202">
        <v>0</v>
      </c>
      <c r="U56" s="202">
        <v>2.21</v>
      </c>
      <c r="V56" s="202">
        <v>6.36</v>
      </c>
      <c r="W56" s="202">
        <v>13.59</v>
      </c>
      <c r="X56" s="202">
        <v>25.95</v>
      </c>
      <c r="Y56" s="202">
        <v>0</v>
      </c>
      <c r="Z56" s="202">
        <v>48.72</v>
      </c>
      <c r="AA56" s="202">
        <v>0</v>
      </c>
      <c r="AB56" s="202">
        <v>0</v>
      </c>
      <c r="AC56" s="202">
        <v>12.93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6.75</v>
      </c>
      <c r="AJ56" s="202">
        <v>0</v>
      </c>
      <c r="AK56" s="202">
        <v>19.600000000000001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8.6999999999999993</v>
      </c>
      <c r="E57" s="202">
        <v>0</v>
      </c>
      <c r="F57" s="202">
        <v>0</v>
      </c>
      <c r="G57" s="202">
        <v>0</v>
      </c>
      <c r="H57" s="202">
        <v>0</v>
      </c>
      <c r="I57" s="202">
        <v>21.18</v>
      </c>
      <c r="J57" s="202">
        <v>3.45</v>
      </c>
      <c r="K57" s="202">
        <v>2.95</v>
      </c>
      <c r="L57" s="202">
        <v>201.18</v>
      </c>
      <c r="M57" s="202">
        <v>0.78</v>
      </c>
      <c r="N57" s="202">
        <v>1.25</v>
      </c>
      <c r="O57" s="202">
        <v>0</v>
      </c>
      <c r="P57" s="202">
        <v>1.45</v>
      </c>
      <c r="Q57" s="202">
        <v>4.76</v>
      </c>
      <c r="R57" s="202">
        <v>10.11</v>
      </c>
      <c r="S57" s="202">
        <v>6.17</v>
      </c>
      <c r="T57" s="202">
        <v>0</v>
      </c>
      <c r="U57" s="202">
        <v>2.21</v>
      </c>
      <c r="V57" s="202">
        <v>6.36</v>
      </c>
      <c r="W57" s="202">
        <v>13.59</v>
      </c>
      <c r="X57" s="202">
        <v>25.95</v>
      </c>
      <c r="Y57" s="202">
        <v>0</v>
      </c>
      <c r="Z57" s="202">
        <v>48.72</v>
      </c>
      <c r="AA57" s="202">
        <v>0</v>
      </c>
      <c r="AB57" s="202">
        <v>0</v>
      </c>
      <c r="AC57" s="202">
        <v>12.93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6.75</v>
      </c>
      <c r="AJ57" s="202">
        <v>0</v>
      </c>
      <c r="AK57" s="202">
        <v>19.600000000000001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8.6999999999999993</v>
      </c>
      <c r="E58" s="202">
        <v>0</v>
      </c>
      <c r="F58" s="202">
        <v>0</v>
      </c>
      <c r="G58" s="202">
        <v>0</v>
      </c>
      <c r="H58" s="202">
        <v>0</v>
      </c>
      <c r="I58" s="202">
        <v>21.18</v>
      </c>
      <c r="J58" s="202">
        <v>3.45</v>
      </c>
      <c r="K58" s="202">
        <v>2.95</v>
      </c>
      <c r="L58" s="202">
        <v>201.18</v>
      </c>
      <c r="M58" s="202">
        <v>0.78</v>
      </c>
      <c r="N58" s="202">
        <v>1.25</v>
      </c>
      <c r="O58" s="202">
        <v>0</v>
      </c>
      <c r="P58" s="202">
        <v>1.45</v>
      </c>
      <c r="Q58" s="202">
        <v>4.76</v>
      </c>
      <c r="R58" s="202">
        <v>10.11</v>
      </c>
      <c r="S58" s="202">
        <v>6.17</v>
      </c>
      <c r="T58" s="202">
        <v>0</v>
      </c>
      <c r="U58" s="202">
        <v>2.21</v>
      </c>
      <c r="V58" s="202">
        <v>6.36</v>
      </c>
      <c r="W58" s="202">
        <v>13.59</v>
      </c>
      <c r="X58" s="202">
        <v>25.95</v>
      </c>
      <c r="Y58" s="202">
        <v>0</v>
      </c>
      <c r="Z58" s="202">
        <v>48.72</v>
      </c>
      <c r="AA58" s="202">
        <v>0</v>
      </c>
      <c r="AB58" s="202">
        <v>0</v>
      </c>
      <c r="AC58" s="202">
        <v>12.93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6.75</v>
      </c>
      <c r="AJ58" s="202">
        <v>0</v>
      </c>
      <c r="AK58" s="202">
        <v>19.600000000000001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8.6999999999999993</v>
      </c>
      <c r="E59" s="202">
        <v>0</v>
      </c>
      <c r="F59" s="202">
        <v>0</v>
      </c>
      <c r="G59" s="202">
        <v>0</v>
      </c>
      <c r="H59" s="202">
        <v>0</v>
      </c>
      <c r="I59" s="202">
        <v>21.18</v>
      </c>
      <c r="J59" s="202">
        <v>3.45</v>
      </c>
      <c r="K59" s="202">
        <v>2.95</v>
      </c>
      <c r="L59" s="202">
        <v>201.18</v>
      </c>
      <c r="M59" s="202">
        <v>0.78</v>
      </c>
      <c r="N59" s="202">
        <v>1.25</v>
      </c>
      <c r="O59" s="202">
        <v>0</v>
      </c>
      <c r="P59" s="202">
        <v>1.45</v>
      </c>
      <c r="Q59" s="202">
        <v>4.76</v>
      </c>
      <c r="R59" s="202">
        <v>10.11</v>
      </c>
      <c r="S59" s="202">
        <v>6.17</v>
      </c>
      <c r="T59" s="202">
        <v>0</v>
      </c>
      <c r="U59" s="202">
        <v>2.21</v>
      </c>
      <c r="V59" s="202">
        <v>6.36</v>
      </c>
      <c r="W59" s="202">
        <v>13.59</v>
      </c>
      <c r="X59" s="202">
        <v>25.95</v>
      </c>
      <c r="Y59" s="202">
        <v>0</v>
      </c>
      <c r="Z59" s="202">
        <v>48.72</v>
      </c>
      <c r="AA59" s="202">
        <v>0</v>
      </c>
      <c r="AB59" s="202">
        <v>0</v>
      </c>
      <c r="AC59" s="202">
        <v>12.93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6.75</v>
      </c>
      <c r="AJ59" s="202">
        <v>0</v>
      </c>
      <c r="AK59" s="202">
        <v>16.559999999999999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8.6999999999999993</v>
      </c>
      <c r="E60" s="202">
        <v>0</v>
      </c>
      <c r="F60" s="202">
        <v>0</v>
      </c>
      <c r="G60" s="202">
        <v>0</v>
      </c>
      <c r="H60" s="202">
        <v>0</v>
      </c>
      <c r="I60" s="202">
        <v>21.18</v>
      </c>
      <c r="J60" s="202">
        <v>3.45</v>
      </c>
      <c r="K60" s="202">
        <v>2.95</v>
      </c>
      <c r="L60" s="202">
        <v>201.18</v>
      </c>
      <c r="M60" s="202">
        <v>0.78</v>
      </c>
      <c r="N60" s="202">
        <v>1.25</v>
      </c>
      <c r="O60" s="202">
        <v>0</v>
      </c>
      <c r="P60" s="202">
        <v>1.45</v>
      </c>
      <c r="Q60" s="202">
        <v>4.76</v>
      </c>
      <c r="R60" s="202">
        <v>10.11</v>
      </c>
      <c r="S60" s="202">
        <v>6.17</v>
      </c>
      <c r="T60" s="202">
        <v>0</v>
      </c>
      <c r="U60" s="202">
        <v>2.21</v>
      </c>
      <c r="V60" s="202">
        <v>6.36</v>
      </c>
      <c r="W60" s="202">
        <v>13.59</v>
      </c>
      <c r="X60" s="202">
        <v>25.95</v>
      </c>
      <c r="Y60" s="202">
        <v>0</v>
      </c>
      <c r="Z60" s="202">
        <v>48.72</v>
      </c>
      <c r="AA60" s="202">
        <v>0</v>
      </c>
      <c r="AB60" s="202">
        <v>0</v>
      </c>
      <c r="AC60" s="202">
        <v>12.93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6.75</v>
      </c>
      <c r="AJ60" s="202">
        <v>0</v>
      </c>
      <c r="AK60" s="202">
        <v>16.559999999999999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8.6999999999999993</v>
      </c>
      <c r="E61" s="202">
        <v>0</v>
      </c>
      <c r="F61" s="202">
        <v>0</v>
      </c>
      <c r="G61" s="202">
        <v>0</v>
      </c>
      <c r="H61" s="202">
        <v>0</v>
      </c>
      <c r="I61" s="202">
        <v>21.18</v>
      </c>
      <c r="J61" s="202">
        <v>3.45</v>
      </c>
      <c r="K61" s="202">
        <v>1.59</v>
      </c>
      <c r="L61" s="202">
        <v>184.78</v>
      </c>
      <c r="M61" s="202">
        <v>0.78</v>
      </c>
      <c r="N61" s="202">
        <v>1.25</v>
      </c>
      <c r="O61" s="202">
        <v>0</v>
      </c>
      <c r="P61" s="202">
        <v>1.45</v>
      </c>
      <c r="Q61" s="202">
        <v>2.88</v>
      </c>
      <c r="R61" s="202">
        <v>6.09</v>
      </c>
      <c r="S61" s="202">
        <v>3.72</v>
      </c>
      <c r="T61" s="202">
        <v>0</v>
      </c>
      <c r="U61" s="202">
        <v>2.21</v>
      </c>
      <c r="V61" s="202">
        <v>3.75</v>
      </c>
      <c r="W61" s="202">
        <v>8.39</v>
      </c>
      <c r="X61" s="202">
        <v>6.28</v>
      </c>
      <c r="Y61" s="202">
        <v>0</v>
      </c>
      <c r="Z61" s="202">
        <v>48.72</v>
      </c>
      <c r="AA61" s="202">
        <v>0</v>
      </c>
      <c r="AB61" s="202">
        <v>0</v>
      </c>
      <c r="AC61" s="202">
        <v>12.93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6.75</v>
      </c>
      <c r="AJ61" s="202">
        <v>0</v>
      </c>
      <c r="AK61" s="202">
        <v>16.559999999999999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8.6999999999999993</v>
      </c>
      <c r="E62" s="202">
        <v>0</v>
      </c>
      <c r="F62" s="202">
        <v>0</v>
      </c>
      <c r="G62" s="202">
        <v>0</v>
      </c>
      <c r="H62" s="202">
        <v>0</v>
      </c>
      <c r="I62" s="202">
        <v>21.18</v>
      </c>
      <c r="J62" s="202">
        <v>3.45</v>
      </c>
      <c r="K62" s="202">
        <v>2.95</v>
      </c>
      <c r="L62" s="202">
        <v>140.93</v>
      </c>
      <c r="M62" s="202">
        <v>0.78</v>
      </c>
      <c r="N62" s="202">
        <v>1.25</v>
      </c>
      <c r="O62" s="202">
        <v>0</v>
      </c>
      <c r="P62" s="202">
        <v>1.45</v>
      </c>
      <c r="Q62" s="202">
        <v>2.88</v>
      </c>
      <c r="R62" s="202">
        <v>6.09</v>
      </c>
      <c r="S62" s="202">
        <v>3.72</v>
      </c>
      <c r="T62" s="202">
        <v>0</v>
      </c>
      <c r="U62" s="202">
        <v>2.21</v>
      </c>
      <c r="V62" s="202">
        <v>3.75</v>
      </c>
      <c r="W62" s="202">
        <v>8.39</v>
      </c>
      <c r="X62" s="202">
        <v>16.010000000000002</v>
      </c>
      <c r="Y62" s="202">
        <v>0</v>
      </c>
      <c r="Z62" s="202">
        <v>48.72</v>
      </c>
      <c r="AA62" s="202">
        <v>0</v>
      </c>
      <c r="AB62" s="202">
        <v>0</v>
      </c>
      <c r="AC62" s="202">
        <v>12.93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6.75</v>
      </c>
      <c r="AJ62" s="202">
        <v>0</v>
      </c>
      <c r="AK62" s="202">
        <v>16.559999999999999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8.6999999999999993</v>
      </c>
      <c r="E63" s="202">
        <v>0</v>
      </c>
      <c r="F63" s="202">
        <v>0</v>
      </c>
      <c r="G63" s="202">
        <v>0</v>
      </c>
      <c r="H63" s="202">
        <v>0</v>
      </c>
      <c r="I63" s="202">
        <v>22.53</v>
      </c>
      <c r="J63" s="202">
        <v>1.77</v>
      </c>
      <c r="K63" s="202">
        <v>1.59</v>
      </c>
      <c r="L63" s="202">
        <v>171.25</v>
      </c>
      <c r="M63" s="202">
        <v>0.78</v>
      </c>
      <c r="N63" s="202">
        <v>1.25</v>
      </c>
      <c r="O63" s="202">
        <v>0</v>
      </c>
      <c r="P63" s="202">
        <v>1.45</v>
      </c>
      <c r="Q63" s="202">
        <v>0</v>
      </c>
      <c r="R63" s="202">
        <v>0</v>
      </c>
      <c r="S63" s="202">
        <v>0</v>
      </c>
      <c r="T63" s="202">
        <v>0</v>
      </c>
      <c r="U63" s="202">
        <v>2.21</v>
      </c>
      <c r="V63" s="202">
        <v>0.22</v>
      </c>
      <c r="W63" s="202">
        <v>0.47</v>
      </c>
      <c r="X63" s="202">
        <v>1.56</v>
      </c>
      <c r="Y63" s="202">
        <v>0</v>
      </c>
      <c r="Z63" s="202">
        <v>2.67</v>
      </c>
      <c r="AA63" s="202">
        <v>0</v>
      </c>
      <c r="AB63" s="202">
        <v>0</v>
      </c>
      <c r="AC63" s="202">
        <v>12.93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6.75</v>
      </c>
      <c r="AJ63" s="202">
        <v>0</v>
      </c>
      <c r="AK63" s="202">
        <v>16.559999999999999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8.6999999999999993</v>
      </c>
      <c r="E64" s="202">
        <v>0</v>
      </c>
      <c r="F64" s="202">
        <v>0</v>
      </c>
      <c r="G64" s="202">
        <v>0</v>
      </c>
      <c r="H64" s="202">
        <v>0</v>
      </c>
      <c r="I64" s="202">
        <v>22.53</v>
      </c>
      <c r="J64" s="202">
        <v>1.77</v>
      </c>
      <c r="K64" s="202">
        <v>1.6</v>
      </c>
      <c r="L64" s="202">
        <v>171.25</v>
      </c>
      <c r="M64" s="202">
        <v>0.78</v>
      </c>
      <c r="N64" s="202">
        <v>1.25</v>
      </c>
      <c r="O64" s="202">
        <v>0</v>
      </c>
      <c r="P64" s="202">
        <v>1.45</v>
      </c>
      <c r="Q64" s="202">
        <v>0</v>
      </c>
      <c r="R64" s="202">
        <v>0</v>
      </c>
      <c r="S64" s="202">
        <v>0</v>
      </c>
      <c r="T64" s="202">
        <v>0</v>
      </c>
      <c r="U64" s="202">
        <v>2.21</v>
      </c>
      <c r="V64" s="202">
        <v>0.22</v>
      </c>
      <c r="W64" s="202">
        <v>0.47</v>
      </c>
      <c r="X64" s="202">
        <v>1.56</v>
      </c>
      <c r="Y64" s="202">
        <v>0</v>
      </c>
      <c r="Z64" s="202">
        <v>2.67</v>
      </c>
      <c r="AA64" s="202">
        <v>0</v>
      </c>
      <c r="AB64" s="202">
        <v>0</v>
      </c>
      <c r="AC64" s="202">
        <v>12.93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6.75</v>
      </c>
      <c r="AJ64" s="202">
        <v>0</v>
      </c>
      <c r="AK64" s="202">
        <v>16.559999999999999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8.6999999999999993</v>
      </c>
      <c r="E65" s="202">
        <v>0</v>
      </c>
      <c r="F65" s="202">
        <v>0</v>
      </c>
      <c r="G65" s="202">
        <v>0</v>
      </c>
      <c r="H65" s="202">
        <v>0</v>
      </c>
      <c r="I65" s="202">
        <v>21.18</v>
      </c>
      <c r="J65" s="202">
        <v>3.45</v>
      </c>
      <c r="K65" s="202">
        <v>1.59</v>
      </c>
      <c r="L65" s="202">
        <v>171.25</v>
      </c>
      <c r="M65" s="202">
        <v>0.78</v>
      </c>
      <c r="N65" s="202">
        <v>1.25</v>
      </c>
      <c r="O65" s="202">
        <v>0</v>
      </c>
      <c r="P65" s="202">
        <v>1.44</v>
      </c>
      <c r="Q65" s="202">
        <v>0</v>
      </c>
      <c r="R65" s="202">
        <v>0</v>
      </c>
      <c r="S65" s="202">
        <v>0</v>
      </c>
      <c r="T65" s="202">
        <v>0</v>
      </c>
      <c r="U65" s="202">
        <v>2.21</v>
      </c>
      <c r="V65" s="202">
        <v>0.22</v>
      </c>
      <c r="W65" s="202">
        <v>0.69</v>
      </c>
      <c r="X65" s="202">
        <v>1.56</v>
      </c>
      <c r="Y65" s="202">
        <v>0</v>
      </c>
      <c r="Z65" s="202">
        <v>2.67</v>
      </c>
      <c r="AA65" s="202">
        <v>0</v>
      </c>
      <c r="AB65" s="202">
        <v>0</v>
      </c>
      <c r="AC65" s="202">
        <v>12.93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6.75</v>
      </c>
      <c r="AJ65" s="202">
        <v>0</v>
      </c>
      <c r="AK65" s="202">
        <v>16.559999999999999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8.6999999999999993</v>
      </c>
      <c r="E66" s="202">
        <v>0</v>
      </c>
      <c r="F66" s="202">
        <v>0</v>
      </c>
      <c r="G66" s="202">
        <v>0</v>
      </c>
      <c r="H66" s="202">
        <v>0</v>
      </c>
      <c r="I66" s="202">
        <v>21.18</v>
      </c>
      <c r="J66" s="202">
        <v>3.45</v>
      </c>
      <c r="K66" s="202">
        <v>1.6</v>
      </c>
      <c r="L66" s="202">
        <v>171.25</v>
      </c>
      <c r="M66" s="202">
        <v>0.78</v>
      </c>
      <c r="N66" s="202">
        <v>1.25</v>
      </c>
      <c r="O66" s="202">
        <v>0</v>
      </c>
      <c r="P66" s="202">
        <v>1.44</v>
      </c>
      <c r="Q66" s="202">
        <v>0</v>
      </c>
      <c r="R66" s="202">
        <v>0</v>
      </c>
      <c r="S66" s="202">
        <v>0</v>
      </c>
      <c r="T66" s="202">
        <v>0</v>
      </c>
      <c r="U66" s="202">
        <v>2.21</v>
      </c>
      <c r="V66" s="202">
        <v>0.22</v>
      </c>
      <c r="W66" s="202">
        <v>0.69</v>
      </c>
      <c r="X66" s="202">
        <v>1.56</v>
      </c>
      <c r="Y66" s="202">
        <v>0</v>
      </c>
      <c r="Z66" s="202">
        <v>2.67</v>
      </c>
      <c r="AA66" s="202">
        <v>0</v>
      </c>
      <c r="AB66" s="202">
        <v>0</v>
      </c>
      <c r="AC66" s="202">
        <v>12.93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6.75</v>
      </c>
      <c r="AJ66" s="202">
        <v>0</v>
      </c>
      <c r="AK66" s="202">
        <v>16.559999999999999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8.6999999999999993</v>
      </c>
      <c r="E67" s="202">
        <v>0</v>
      </c>
      <c r="F67" s="202">
        <v>0</v>
      </c>
      <c r="G67" s="202">
        <v>0</v>
      </c>
      <c r="H67" s="202">
        <v>0</v>
      </c>
      <c r="I67" s="202">
        <v>21.18</v>
      </c>
      <c r="J67" s="202">
        <v>3.45</v>
      </c>
      <c r="K67" s="202">
        <v>1.59</v>
      </c>
      <c r="L67" s="202">
        <v>171.25</v>
      </c>
      <c r="M67" s="202">
        <v>0.78</v>
      </c>
      <c r="N67" s="202">
        <v>1.25</v>
      </c>
      <c r="O67" s="202">
        <v>0</v>
      </c>
      <c r="P67" s="202">
        <v>1.44</v>
      </c>
      <c r="Q67" s="202">
        <v>0</v>
      </c>
      <c r="R67" s="202">
        <v>0</v>
      </c>
      <c r="S67" s="202">
        <v>0</v>
      </c>
      <c r="T67" s="202">
        <v>0</v>
      </c>
      <c r="U67" s="202">
        <v>2.21</v>
      </c>
      <c r="V67" s="202">
        <v>0.22</v>
      </c>
      <c r="W67" s="202">
        <v>0.69</v>
      </c>
      <c r="X67" s="202">
        <v>1.56</v>
      </c>
      <c r="Y67" s="202">
        <v>0</v>
      </c>
      <c r="Z67" s="202">
        <v>2.67</v>
      </c>
      <c r="AA67" s="202">
        <v>0</v>
      </c>
      <c r="AB67" s="202">
        <v>0</v>
      </c>
      <c r="AC67" s="202">
        <v>12.93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6.75</v>
      </c>
      <c r="AJ67" s="202">
        <v>0</v>
      </c>
      <c r="AK67" s="202">
        <v>16.559999999999999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8.6999999999999993</v>
      </c>
      <c r="E68" s="202">
        <v>0</v>
      </c>
      <c r="F68" s="202">
        <v>0</v>
      </c>
      <c r="G68" s="202">
        <v>0</v>
      </c>
      <c r="H68" s="202">
        <v>0</v>
      </c>
      <c r="I68" s="202">
        <v>21.18</v>
      </c>
      <c r="J68" s="202">
        <v>3.45</v>
      </c>
      <c r="K68" s="202">
        <v>1.6</v>
      </c>
      <c r="L68" s="202">
        <v>171.25</v>
      </c>
      <c r="M68" s="202">
        <v>0.78</v>
      </c>
      <c r="N68" s="202">
        <v>1.25</v>
      </c>
      <c r="O68" s="202">
        <v>0</v>
      </c>
      <c r="P68" s="202">
        <v>1.44</v>
      </c>
      <c r="Q68" s="202">
        <v>0</v>
      </c>
      <c r="R68" s="202">
        <v>0</v>
      </c>
      <c r="S68" s="202">
        <v>0</v>
      </c>
      <c r="T68" s="202">
        <v>0</v>
      </c>
      <c r="U68" s="202">
        <v>2.21</v>
      </c>
      <c r="V68" s="202">
        <v>0.22</v>
      </c>
      <c r="W68" s="202">
        <v>0.69</v>
      </c>
      <c r="X68" s="202">
        <v>1.56</v>
      </c>
      <c r="Y68" s="202">
        <v>0</v>
      </c>
      <c r="Z68" s="202">
        <v>2.67</v>
      </c>
      <c r="AA68" s="202">
        <v>0</v>
      </c>
      <c r="AB68" s="202">
        <v>0</v>
      </c>
      <c r="AC68" s="202">
        <v>12.93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6.75</v>
      </c>
      <c r="AJ68" s="202">
        <v>0</v>
      </c>
      <c r="AK68" s="202">
        <v>16.559999999999999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8.6999999999999993</v>
      </c>
      <c r="E69" s="202">
        <v>0</v>
      </c>
      <c r="F69" s="202">
        <v>0</v>
      </c>
      <c r="G69" s="202">
        <v>0</v>
      </c>
      <c r="H69" s="202">
        <v>0</v>
      </c>
      <c r="I69" s="202">
        <v>21.18</v>
      </c>
      <c r="J69" s="202">
        <v>3.45</v>
      </c>
      <c r="K69" s="202">
        <v>1.59</v>
      </c>
      <c r="L69" s="202">
        <v>171.25</v>
      </c>
      <c r="M69" s="202">
        <v>0.78</v>
      </c>
      <c r="N69" s="202">
        <v>1.25</v>
      </c>
      <c r="O69" s="202">
        <v>0</v>
      </c>
      <c r="P69" s="202">
        <v>1.44</v>
      </c>
      <c r="Q69" s="202">
        <v>0</v>
      </c>
      <c r="R69" s="202">
        <v>0</v>
      </c>
      <c r="S69" s="202">
        <v>0</v>
      </c>
      <c r="T69" s="202">
        <v>0</v>
      </c>
      <c r="U69" s="202">
        <v>2.21</v>
      </c>
      <c r="V69" s="202">
        <v>0.22</v>
      </c>
      <c r="W69" s="202">
        <v>0.69</v>
      </c>
      <c r="X69" s="202">
        <v>1.56</v>
      </c>
      <c r="Y69" s="202">
        <v>0</v>
      </c>
      <c r="Z69" s="202">
        <v>1.81</v>
      </c>
      <c r="AA69" s="202">
        <v>0</v>
      </c>
      <c r="AB69" s="202">
        <v>0</v>
      </c>
      <c r="AC69" s="202">
        <v>12.92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6.75</v>
      </c>
      <c r="AJ69" s="202">
        <v>0</v>
      </c>
      <c r="AK69" s="202">
        <v>13.31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8.6999999999999993</v>
      </c>
      <c r="E70" s="202">
        <v>0</v>
      </c>
      <c r="F70" s="202">
        <v>0</v>
      </c>
      <c r="G70" s="202">
        <v>0</v>
      </c>
      <c r="H70" s="202">
        <v>0</v>
      </c>
      <c r="I70" s="202">
        <v>21.18</v>
      </c>
      <c r="J70" s="202">
        <v>3.45</v>
      </c>
      <c r="K70" s="202">
        <v>1.6</v>
      </c>
      <c r="L70" s="202">
        <v>171.25</v>
      </c>
      <c r="M70" s="202">
        <v>0.78</v>
      </c>
      <c r="N70" s="202">
        <v>1.25</v>
      </c>
      <c r="O70" s="202">
        <v>0</v>
      </c>
      <c r="P70" s="202">
        <v>1.44</v>
      </c>
      <c r="Q70" s="202">
        <v>0</v>
      </c>
      <c r="R70" s="202">
        <v>0</v>
      </c>
      <c r="S70" s="202">
        <v>0</v>
      </c>
      <c r="T70" s="202">
        <v>0</v>
      </c>
      <c r="U70" s="202">
        <v>2.21</v>
      </c>
      <c r="V70" s="202">
        <v>0.22</v>
      </c>
      <c r="W70" s="202">
        <v>0.69</v>
      </c>
      <c r="X70" s="202">
        <v>1.56</v>
      </c>
      <c r="Y70" s="202">
        <v>0</v>
      </c>
      <c r="Z70" s="202">
        <v>1.81</v>
      </c>
      <c r="AA70" s="202">
        <v>0</v>
      </c>
      <c r="AB70" s="202">
        <v>0</v>
      </c>
      <c r="AC70" s="202">
        <v>12.92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6.75</v>
      </c>
      <c r="AJ70" s="202">
        <v>0</v>
      </c>
      <c r="AK70" s="202">
        <v>13.31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8.6999999999999993</v>
      </c>
      <c r="E71" s="202">
        <v>0</v>
      </c>
      <c r="F71" s="202">
        <v>0</v>
      </c>
      <c r="G71" s="202">
        <v>0</v>
      </c>
      <c r="H71" s="202">
        <v>0</v>
      </c>
      <c r="I71" s="202">
        <v>21.52</v>
      </c>
      <c r="J71" s="202">
        <v>3.45</v>
      </c>
      <c r="K71" s="202">
        <v>1.63</v>
      </c>
      <c r="L71" s="202">
        <v>193.71</v>
      </c>
      <c r="M71" s="202">
        <v>0.83</v>
      </c>
      <c r="N71" s="202">
        <v>1.25</v>
      </c>
      <c r="O71" s="202">
        <v>0</v>
      </c>
      <c r="P71" s="202">
        <v>1.45</v>
      </c>
      <c r="Q71" s="202">
        <v>3.75</v>
      </c>
      <c r="R71" s="202">
        <v>6.71</v>
      </c>
      <c r="S71" s="202">
        <v>4.45</v>
      </c>
      <c r="T71" s="202">
        <v>0</v>
      </c>
      <c r="U71" s="202">
        <v>2.21</v>
      </c>
      <c r="V71" s="202">
        <v>4.4800000000000004</v>
      </c>
      <c r="W71" s="202">
        <v>0.69</v>
      </c>
      <c r="X71" s="202">
        <v>1.56</v>
      </c>
      <c r="Y71" s="202">
        <v>0</v>
      </c>
      <c r="Z71" s="202">
        <v>1.81</v>
      </c>
      <c r="AA71" s="202">
        <v>0</v>
      </c>
      <c r="AB71" s="202">
        <v>0</v>
      </c>
      <c r="AC71" s="202">
        <v>12.92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8.1</v>
      </c>
      <c r="AJ71" s="202">
        <v>0</v>
      </c>
      <c r="AK71" s="202">
        <v>13.31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8.6999999999999993</v>
      </c>
      <c r="E72" s="202">
        <v>0</v>
      </c>
      <c r="F72" s="202">
        <v>0</v>
      </c>
      <c r="G72" s="202">
        <v>0</v>
      </c>
      <c r="H72" s="202">
        <v>0</v>
      </c>
      <c r="I72" s="202">
        <v>21.52</v>
      </c>
      <c r="J72" s="202">
        <v>3.45</v>
      </c>
      <c r="K72" s="202">
        <v>1.63</v>
      </c>
      <c r="L72" s="202">
        <v>193.71</v>
      </c>
      <c r="M72" s="202">
        <v>0.83</v>
      </c>
      <c r="N72" s="202">
        <v>1.25</v>
      </c>
      <c r="O72" s="202">
        <v>0</v>
      </c>
      <c r="P72" s="202">
        <v>1.45</v>
      </c>
      <c r="Q72" s="202">
        <v>3.75</v>
      </c>
      <c r="R72" s="202">
        <v>6.71</v>
      </c>
      <c r="S72" s="202">
        <v>4.45</v>
      </c>
      <c r="T72" s="202">
        <v>0</v>
      </c>
      <c r="U72" s="202">
        <v>2.21</v>
      </c>
      <c r="V72" s="202">
        <v>4.4800000000000004</v>
      </c>
      <c r="W72" s="202">
        <v>0.69</v>
      </c>
      <c r="X72" s="202">
        <v>1.56</v>
      </c>
      <c r="Y72" s="202">
        <v>0</v>
      </c>
      <c r="Z72" s="202">
        <v>1.81</v>
      </c>
      <c r="AA72" s="202">
        <v>0</v>
      </c>
      <c r="AB72" s="202">
        <v>0</v>
      </c>
      <c r="AC72" s="202">
        <v>12.92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8.1</v>
      </c>
      <c r="AJ72" s="202">
        <v>0</v>
      </c>
      <c r="AK72" s="202">
        <v>13.31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8.6999999999999993</v>
      </c>
      <c r="E73" s="202">
        <v>0</v>
      </c>
      <c r="F73" s="202">
        <v>0</v>
      </c>
      <c r="G73" s="202">
        <v>0</v>
      </c>
      <c r="H73" s="202">
        <v>0</v>
      </c>
      <c r="I73" s="202">
        <v>21.18</v>
      </c>
      <c r="J73" s="202">
        <v>3.79</v>
      </c>
      <c r="K73" s="202">
        <v>1.63</v>
      </c>
      <c r="L73" s="202">
        <v>193.57</v>
      </c>
      <c r="M73" s="202">
        <v>2.3199999999999998</v>
      </c>
      <c r="N73" s="202">
        <v>1.25</v>
      </c>
      <c r="O73" s="202">
        <v>0</v>
      </c>
      <c r="P73" s="202">
        <v>1.45</v>
      </c>
      <c r="Q73" s="202">
        <v>4.1100000000000003</v>
      </c>
      <c r="R73" s="202">
        <v>6.66</v>
      </c>
      <c r="S73" s="202">
        <v>4.4000000000000004</v>
      </c>
      <c r="T73" s="202">
        <v>0</v>
      </c>
      <c r="U73" s="202">
        <v>2.21</v>
      </c>
      <c r="V73" s="202">
        <v>6.36</v>
      </c>
      <c r="W73" s="202">
        <v>0.48</v>
      </c>
      <c r="X73" s="202">
        <v>1.56</v>
      </c>
      <c r="Y73" s="202">
        <v>0</v>
      </c>
      <c r="Z73" s="202">
        <v>0</v>
      </c>
      <c r="AA73" s="202">
        <v>0</v>
      </c>
      <c r="AB73" s="202">
        <v>0</v>
      </c>
      <c r="AC73" s="202">
        <v>12.92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8.1</v>
      </c>
      <c r="AJ73" s="202">
        <v>0</v>
      </c>
      <c r="AK73" s="202">
        <v>13.31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8.6999999999999993</v>
      </c>
      <c r="E74" s="202">
        <v>0</v>
      </c>
      <c r="F74" s="202">
        <v>0</v>
      </c>
      <c r="G74" s="202">
        <v>0</v>
      </c>
      <c r="H74" s="202">
        <v>0</v>
      </c>
      <c r="I74" s="202">
        <v>21.18</v>
      </c>
      <c r="J74" s="202">
        <v>3.79</v>
      </c>
      <c r="K74" s="202">
        <v>1.63</v>
      </c>
      <c r="L74" s="202">
        <v>193.57</v>
      </c>
      <c r="M74" s="202">
        <v>2.3199999999999998</v>
      </c>
      <c r="N74" s="202">
        <v>1.25</v>
      </c>
      <c r="O74" s="202">
        <v>0</v>
      </c>
      <c r="P74" s="202">
        <v>1.45</v>
      </c>
      <c r="Q74" s="202">
        <v>4.1100000000000003</v>
      </c>
      <c r="R74" s="202">
        <v>6.66</v>
      </c>
      <c r="S74" s="202">
        <v>4.4000000000000004</v>
      </c>
      <c r="T74" s="202">
        <v>0</v>
      </c>
      <c r="U74" s="202">
        <v>2.21</v>
      </c>
      <c r="V74" s="202">
        <v>6.36</v>
      </c>
      <c r="W74" s="202">
        <v>0.48</v>
      </c>
      <c r="X74" s="202">
        <v>1.56</v>
      </c>
      <c r="Y74" s="202">
        <v>0</v>
      </c>
      <c r="Z74" s="202">
        <v>0</v>
      </c>
      <c r="AA74" s="202">
        <v>0</v>
      </c>
      <c r="AB74" s="202">
        <v>0</v>
      </c>
      <c r="AC74" s="202">
        <v>12.92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8.1</v>
      </c>
      <c r="AJ74" s="202">
        <v>0</v>
      </c>
      <c r="AK74" s="202">
        <v>13.31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6.44</v>
      </c>
      <c r="E75" s="202">
        <v>0</v>
      </c>
      <c r="F75" s="202">
        <v>0</v>
      </c>
      <c r="G75" s="202">
        <v>0</v>
      </c>
      <c r="H75" s="202">
        <v>0</v>
      </c>
      <c r="I75" s="202">
        <v>21.18</v>
      </c>
      <c r="J75" s="202">
        <v>3.79</v>
      </c>
      <c r="K75" s="202">
        <v>1.63</v>
      </c>
      <c r="L75" s="202">
        <v>194.21</v>
      </c>
      <c r="M75" s="202">
        <v>2.62</v>
      </c>
      <c r="N75" s="202">
        <v>1.25</v>
      </c>
      <c r="O75" s="202">
        <v>0</v>
      </c>
      <c r="P75" s="202">
        <v>1.45</v>
      </c>
      <c r="Q75" s="202">
        <v>4.05</v>
      </c>
      <c r="R75" s="202">
        <v>6.69</v>
      </c>
      <c r="S75" s="202">
        <v>4.4000000000000004</v>
      </c>
      <c r="T75" s="202">
        <v>0</v>
      </c>
      <c r="U75" s="202">
        <v>2.21</v>
      </c>
      <c r="V75" s="202">
        <v>6.36</v>
      </c>
      <c r="W75" s="202">
        <v>0.48</v>
      </c>
      <c r="X75" s="202">
        <v>1.56</v>
      </c>
      <c r="Y75" s="202">
        <v>0</v>
      </c>
      <c r="Z75" s="202">
        <v>0</v>
      </c>
      <c r="AA75" s="202">
        <v>0</v>
      </c>
      <c r="AB75" s="202">
        <v>0</v>
      </c>
      <c r="AC75" s="202">
        <v>12.92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8.1</v>
      </c>
      <c r="AJ75" s="202">
        <v>0</v>
      </c>
      <c r="AK75" s="202">
        <v>16.61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6.44</v>
      </c>
      <c r="E76" s="202">
        <v>0</v>
      </c>
      <c r="F76" s="202">
        <v>0</v>
      </c>
      <c r="G76" s="202">
        <v>0</v>
      </c>
      <c r="H76" s="202">
        <v>0</v>
      </c>
      <c r="I76" s="202">
        <v>21.18</v>
      </c>
      <c r="J76" s="202">
        <v>3.79</v>
      </c>
      <c r="K76" s="202">
        <v>1.63</v>
      </c>
      <c r="L76" s="202">
        <v>194.21</v>
      </c>
      <c r="M76" s="202">
        <v>2.62</v>
      </c>
      <c r="N76" s="202">
        <v>1.25</v>
      </c>
      <c r="O76" s="202">
        <v>0</v>
      </c>
      <c r="P76" s="202">
        <v>1.45</v>
      </c>
      <c r="Q76" s="202">
        <v>4.05</v>
      </c>
      <c r="R76" s="202">
        <v>6.69</v>
      </c>
      <c r="S76" s="202">
        <v>4.4000000000000004</v>
      </c>
      <c r="T76" s="202">
        <v>0</v>
      </c>
      <c r="U76" s="202">
        <v>2.21</v>
      </c>
      <c r="V76" s="202">
        <v>6.36</v>
      </c>
      <c r="W76" s="202">
        <v>0.48</v>
      </c>
      <c r="X76" s="202">
        <v>1.56</v>
      </c>
      <c r="Y76" s="202">
        <v>0</v>
      </c>
      <c r="Z76" s="202">
        <v>0</v>
      </c>
      <c r="AA76" s="202">
        <v>0</v>
      </c>
      <c r="AB76" s="202">
        <v>0</v>
      </c>
      <c r="AC76" s="202">
        <v>12.92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8.1</v>
      </c>
      <c r="AJ76" s="202">
        <v>0</v>
      </c>
      <c r="AK76" s="202">
        <v>16.61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6.44</v>
      </c>
      <c r="E77" s="202">
        <v>0</v>
      </c>
      <c r="F77" s="202">
        <v>0</v>
      </c>
      <c r="G77" s="202">
        <v>0</v>
      </c>
      <c r="H77" s="202">
        <v>0</v>
      </c>
      <c r="I77" s="202">
        <v>21.18</v>
      </c>
      <c r="J77" s="202">
        <v>3.79</v>
      </c>
      <c r="K77" s="202">
        <v>1.64</v>
      </c>
      <c r="L77" s="202">
        <v>194.28</v>
      </c>
      <c r="M77" s="202">
        <v>2.62</v>
      </c>
      <c r="N77" s="202">
        <v>1.25</v>
      </c>
      <c r="O77" s="202">
        <v>0</v>
      </c>
      <c r="P77" s="202">
        <v>1.45</v>
      </c>
      <c r="Q77" s="202">
        <v>6.69</v>
      </c>
      <c r="R77" s="202">
        <v>6.94</v>
      </c>
      <c r="S77" s="202">
        <v>4.41</v>
      </c>
      <c r="T77" s="202">
        <v>0</v>
      </c>
      <c r="U77" s="202">
        <v>2.21</v>
      </c>
      <c r="V77" s="202">
        <v>6.36</v>
      </c>
      <c r="W77" s="202">
        <v>0.48</v>
      </c>
      <c r="X77" s="202">
        <v>1.56</v>
      </c>
      <c r="Y77" s="202">
        <v>0</v>
      </c>
      <c r="Z77" s="202">
        <v>2.67</v>
      </c>
      <c r="AA77" s="202">
        <v>0</v>
      </c>
      <c r="AB77" s="202">
        <v>0</v>
      </c>
      <c r="AC77" s="202">
        <v>12.92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8.1</v>
      </c>
      <c r="AJ77" s="202">
        <v>0</v>
      </c>
      <c r="AK77" s="202">
        <v>16.61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6.44</v>
      </c>
      <c r="E78" s="202">
        <v>0</v>
      </c>
      <c r="F78" s="202">
        <v>0</v>
      </c>
      <c r="G78" s="202">
        <v>0</v>
      </c>
      <c r="H78" s="202">
        <v>0</v>
      </c>
      <c r="I78" s="202">
        <v>21.18</v>
      </c>
      <c r="J78" s="202">
        <v>3.79</v>
      </c>
      <c r="K78" s="202">
        <v>2.65</v>
      </c>
      <c r="L78" s="202">
        <v>195.43</v>
      </c>
      <c r="M78" s="202">
        <v>2.62</v>
      </c>
      <c r="N78" s="202">
        <v>1.25</v>
      </c>
      <c r="O78" s="202">
        <v>0</v>
      </c>
      <c r="P78" s="202">
        <v>1.45</v>
      </c>
      <c r="Q78" s="202">
        <v>6.69</v>
      </c>
      <c r="R78" s="202">
        <v>11.78</v>
      </c>
      <c r="S78" s="202">
        <v>7.75</v>
      </c>
      <c r="T78" s="202">
        <v>0</v>
      </c>
      <c r="U78" s="202">
        <v>2.21</v>
      </c>
      <c r="V78" s="202">
        <v>6.36</v>
      </c>
      <c r="W78" s="202">
        <v>0.48</v>
      </c>
      <c r="X78" s="202">
        <v>1.56</v>
      </c>
      <c r="Y78" s="202">
        <v>0</v>
      </c>
      <c r="Z78" s="202">
        <v>2.67</v>
      </c>
      <c r="AA78" s="202">
        <v>0</v>
      </c>
      <c r="AB78" s="202">
        <v>0</v>
      </c>
      <c r="AC78" s="202">
        <v>16.190000000000001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10.43</v>
      </c>
      <c r="AJ78" s="202">
        <v>0</v>
      </c>
      <c r="AK78" s="202">
        <v>16.61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6.44</v>
      </c>
      <c r="E79" s="202">
        <v>0</v>
      </c>
      <c r="F79" s="202">
        <v>0</v>
      </c>
      <c r="G79" s="202">
        <v>0</v>
      </c>
      <c r="H79" s="202">
        <v>0</v>
      </c>
      <c r="I79" s="202">
        <v>21.18</v>
      </c>
      <c r="J79" s="202">
        <v>3.79</v>
      </c>
      <c r="K79" s="202">
        <v>2.95</v>
      </c>
      <c r="L79" s="202">
        <v>196.02</v>
      </c>
      <c r="M79" s="202">
        <v>0.84</v>
      </c>
      <c r="N79" s="202">
        <v>1.25</v>
      </c>
      <c r="O79" s="202">
        <v>0</v>
      </c>
      <c r="P79" s="202">
        <v>1.45</v>
      </c>
      <c r="Q79" s="202">
        <v>6.69</v>
      </c>
      <c r="R79" s="202">
        <v>13.01</v>
      </c>
      <c r="S79" s="202">
        <v>8.1</v>
      </c>
      <c r="T79" s="202">
        <v>0</v>
      </c>
      <c r="U79" s="202">
        <v>2.21</v>
      </c>
      <c r="V79" s="202">
        <v>6.36</v>
      </c>
      <c r="W79" s="202">
        <v>0.48</v>
      </c>
      <c r="X79" s="202">
        <v>1.56</v>
      </c>
      <c r="Y79" s="202">
        <v>0</v>
      </c>
      <c r="Z79" s="202">
        <v>2.67</v>
      </c>
      <c r="AA79" s="202">
        <v>0</v>
      </c>
      <c r="AB79" s="202">
        <v>0</v>
      </c>
      <c r="AC79" s="202">
        <v>16.190000000000001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10.43</v>
      </c>
      <c r="AJ79" s="202">
        <v>0</v>
      </c>
      <c r="AK79" s="202">
        <v>16.61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6.44</v>
      </c>
      <c r="E80" s="202">
        <v>0</v>
      </c>
      <c r="F80" s="202">
        <v>0</v>
      </c>
      <c r="G80" s="202">
        <v>0</v>
      </c>
      <c r="H80" s="202">
        <v>0</v>
      </c>
      <c r="I80" s="202">
        <v>21.18</v>
      </c>
      <c r="J80" s="202">
        <v>3.79</v>
      </c>
      <c r="K80" s="202">
        <v>2.95</v>
      </c>
      <c r="L80" s="202">
        <v>196.02</v>
      </c>
      <c r="M80" s="202">
        <v>0.84</v>
      </c>
      <c r="N80" s="202">
        <v>1.25</v>
      </c>
      <c r="O80" s="202">
        <v>0</v>
      </c>
      <c r="P80" s="202">
        <v>1.45</v>
      </c>
      <c r="Q80" s="202">
        <v>6.69</v>
      </c>
      <c r="R80" s="202">
        <v>13.01</v>
      </c>
      <c r="S80" s="202">
        <v>8.1</v>
      </c>
      <c r="T80" s="202">
        <v>0</v>
      </c>
      <c r="U80" s="202">
        <v>2.21</v>
      </c>
      <c r="V80" s="202">
        <v>6.36</v>
      </c>
      <c r="W80" s="202">
        <v>0.48</v>
      </c>
      <c r="X80" s="202">
        <v>1.56</v>
      </c>
      <c r="Y80" s="202">
        <v>0</v>
      </c>
      <c r="Z80" s="202">
        <v>2.67</v>
      </c>
      <c r="AA80" s="202">
        <v>0</v>
      </c>
      <c r="AB80" s="202">
        <v>0</v>
      </c>
      <c r="AC80" s="202">
        <v>16.190000000000001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10.43</v>
      </c>
      <c r="AJ80" s="202">
        <v>0</v>
      </c>
      <c r="AK80" s="202">
        <v>16.61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6.44</v>
      </c>
      <c r="E81" s="202">
        <v>0</v>
      </c>
      <c r="F81" s="202">
        <v>0</v>
      </c>
      <c r="G81" s="202">
        <v>0</v>
      </c>
      <c r="H81" s="202">
        <v>0</v>
      </c>
      <c r="I81" s="202">
        <v>21.18</v>
      </c>
      <c r="J81" s="202">
        <v>3.79</v>
      </c>
      <c r="K81" s="202">
        <v>2.95</v>
      </c>
      <c r="L81" s="202">
        <v>196.02</v>
      </c>
      <c r="M81" s="202">
        <v>0.84</v>
      </c>
      <c r="N81" s="202">
        <v>1.25</v>
      </c>
      <c r="O81" s="202">
        <v>0</v>
      </c>
      <c r="P81" s="202">
        <v>1.45</v>
      </c>
      <c r="Q81" s="202">
        <v>6.69</v>
      </c>
      <c r="R81" s="202">
        <v>13.01</v>
      </c>
      <c r="S81" s="202">
        <v>8.1</v>
      </c>
      <c r="T81" s="202">
        <v>0</v>
      </c>
      <c r="U81" s="202">
        <v>2.21</v>
      </c>
      <c r="V81" s="202">
        <v>6.36</v>
      </c>
      <c r="W81" s="202">
        <v>0.21</v>
      </c>
      <c r="X81" s="202">
        <v>1.56</v>
      </c>
      <c r="Y81" s="202">
        <v>0</v>
      </c>
      <c r="Z81" s="202">
        <v>2.67</v>
      </c>
      <c r="AA81" s="202">
        <v>0</v>
      </c>
      <c r="AB81" s="202">
        <v>0</v>
      </c>
      <c r="AC81" s="202">
        <v>16.190000000000001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10.43</v>
      </c>
      <c r="AJ81" s="202">
        <v>0</v>
      </c>
      <c r="AK81" s="202">
        <v>16.61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6.44</v>
      </c>
      <c r="E82" s="202">
        <v>0</v>
      </c>
      <c r="F82" s="202">
        <v>0</v>
      </c>
      <c r="G82" s="202">
        <v>0</v>
      </c>
      <c r="H82" s="202">
        <v>0</v>
      </c>
      <c r="I82" s="202">
        <v>21.18</v>
      </c>
      <c r="J82" s="202">
        <v>3.79</v>
      </c>
      <c r="K82" s="202">
        <v>2.95</v>
      </c>
      <c r="L82" s="202">
        <v>196.02</v>
      </c>
      <c r="M82" s="202">
        <v>0.84</v>
      </c>
      <c r="N82" s="202">
        <v>1.25</v>
      </c>
      <c r="O82" s="202">
        <v>0</v>
      </c>
      <c r="P82" s="202">
        <v>1.45</v>
      </c>
      <c r="Q82" s="202">
        <v>6.69</v>
      </c>
      <c r="R82" s="202">
        <v>13.01</v>
      </c>
      <c r="S82" s="202">
        <v>8.1</v>
      </c>
      <c r="T82" s="202">
        <v>0</v>
      </c>
      <c r="U82" s="202">
        <v>2.21</v>
      </c>
      <c r="V82" s="202">
        <v>6.36</v>
      </c>
      <c r="W82" s="202">
        <v>0.21</v>
      </c>
      <c r="X82" s="202">
        <v>1.56</v>
      </c>
      <c r="Y82" s="202">
        <v>0</v>
      </c>
      <c r="Z82" s="202">
        <v>2.67</v>
      </c>
      <c r="AA82" s="202">
        <v>0</v>
      </c>
      <c r="AB82" s="202">
        <v>0</v>
      </c>
      <c r="AC82" s="202">
        <v>12.92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8.1</v>
      </c>
      <c r="AJ82" s="202">
        <v>0</v>
      </c>
      <c r="AK82" s="202">
        <v>16.61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6.44</v>
      </c>
      <c r="E83" s="202">
        <v>0</v>
      </c>
      <c r="F83" s="202">
        <v>0</v>
      </c>
      <c r="G83" s="202">
        <v>0</v>
      </c>
      <c r="H83" s="202">
        <v>0</v>
      </c>
      <c r="I83" s="202">
        <v>21.18</v>
      </c>
      <c r="J83" s="202">
        <v>3.79</v>
      </c>
      <c r="K83" s="202">
        <v>2.65</v>
      </c>
      <c r="L83" s="202">
        <v>196.02</v>
      </c>
      <c r="M83" s="202">
        <v>0.84</v>
      </c>
      <c r="N83" s="202">
        <v>1.25</v>
      </c>
      <c r="O83" s="202">
        <v>0</v>
      </c>
      <c r="P83" s="202">
        <v>1.45</v>
      </c>
      <c r="Q83" s="202">
        <v>0.22</v>
      </c>
      <c r="R83" s="202">
        <v>0.24</v>
      </c>
      <c r="S83" s="202">
        <v>0.28000000000000003</v>
      </c>
      <c r="T83" s="202">
        <v>0</v>
      </c>
      <c r="U83" s="202">
        <v>2.21</v>
      </c>
      <c r="V83" s="202">
        <v>6.36</v>
      </c>
      <c r="W83" s="202">
        <v>0</v>
      </c>
      <c r="X83" s="202">
        <v>1.56</v>
      </c>
      <c r="Y83" s="202">
        <v>0</v>
      </c>
      <c r="Z83" s="202">
        <v>2.67</v>
      </c>
      <c r="AA83" s="202">
        <v>0</v>
      </c>
      <c r="AB83" s="202">
        <v>0</v>
      </c>
      <c r="AC83" s="202">
        <v>12.92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8.1</v>
      </c>
      <c r="AJ83" s="202">
        <v>0</v>
      </c>
      <c r="AK83" s="202">
        <v>16.61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6.44</v>
      </c>
      <c r="E84" s="202">
        <v>0</v>
      </c>
      <c r="F84" s="202">
        <v>0</v>
      </c>
      <c r="G84" s="202">
        <v>0</v>
      </c>
      <c r="H84" s="202">
        <v>0</v>
      </c>
      <c r="I84" s="202">
        <v>21.18</v>
      </c>
      <c r="J84" s="202">
        <v>3.79</v>
      </c>
      <c r="K84" s="202">
        <v>2.66</v>
      </c>
      <c r="L84" s="202">
        <v>196.02</v>
      </c>
      <c r="M84" s="202">
        <v>0.84</v>
      </c>
      <c r="N84" s="202">
        <v>1.25</v>
      </c>
      <c r="O84" s="202">
        <v>0</v>
      </c>
      <c r="P84" s="202">
        <v>1.45</v>
      </c>
      <c r="Q84" s="202">
        <v>0.22</v>
      </c>
      <c r="R84" s="202">
        <v>0.24</v>
      </c>
      <c r="S84" s="202">
        <v>0.28000000000000003</v>
      </c>
      <c r="T84" s="202">
        <v>0</v>
      </c>
      <c r="U84" s="202">
        <v>2.21</v>
      </c>
      <c r="V84" s="202">
        <v>6.36</v>
      </c>
      <c r="W84" s="202">
        <v>0.16</v>
      </c>
      <c r="X84" s="202">
        <v>1.56</v>
      </c>
      <c r="Y84" s="202">
        <v>0</v>
      </c>
      <c r="Z84" s="202">
        <v>2.67</v>
      </c>
      <c r="AA84" s="202">
        <v>0</v>
      </c>
      <c r="AB84" s="202">
        <v>0</v>
      </c>
      <c r="AC84" s="202">
        <v>12.92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8.1</v>
      </c>
      <c r="AJ84" s="202">
        <v>0</v>
      </c>
      <c r="AK84" s="202">
        <v>16.61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6.44</v>
      </c>
      <c r="E85" s="202">
        <v>0</v>
      </c>
      <c r="F85" s="202">
        <v>0</v>
      </c>
      <c r="G85" s="202">
        <v>0</v>
      </c>
      <c r="H85" s="202">
        <v>0</v>
      </c>
      <c r="I85" s="202">
        <v>21.18</v>
      </c>
      <c r="J85" s="202">
        <v>3.79</v>
      </c>
      <c r="K85" s="202">
        <v>2.65</v>
      </c>
      <c r="L85" s="202">
        <v>196.02</v>
      </c>
      <c r="M85" s="202">
        <v>0.84</v>
      </c>
      <c r="N85" s="202">
        <v>1.25</v>
      </c>
      <c r="O85" s="202">
        <v>0</v>
      </c>
      <c r="P85" s="202">
        <v>1.45</v>
      </c>
      <c r="Q85" s="202">
        <v>0.22</v>
      </c>
      <c r="R85" s="202">
        <v>0.45</v>
      </c>
      <c r="S85" s="202">
        <v>0.28000000000000003</v>
      </c>
      <c r="T85" s="202">
        <v>0</v>
      </c>
      <c r="U85" s="202">
        <v>2.21</v>
      </c>
      <c r="V85" s="202">
        <v>6.36</v>
      </c>
      <c r="W85" s="202">
        <v>0.16</v>
      </c>
      <c r="X85" s="202">
        <v>1.56</v>
      </c>
      <c r="Y85" s="202">
        <v>0</v>
      </c>
      <c r="Z85" s="202">
        <v>2.67</v>
      </c>
      <c r="AA85" s="202">
        <v>0</v>
      </c>
      <c r="AB85" s="202">
        <v>0</v>
      </c>
      <c r="AC85" s="202">
        <v>12.92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8.1</v>
      </c>
      <c r="AJ85" s="202">
        <v>0</v>
      </c>
      <c r="AK85" s="202">
        <v>16.559999999999999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6.44</v>
      </c>
      <c r="E86" s="202">
        <v>0</v>
      </c>
      <c r="F86" s="202">
        <v>0</v>
      </c>
      <c r="G86" s="202">
        <v>0</v>
      </c>
      <c r="H86" s="202">
        <v>0</v>
      </c>
      <c r="I86" s="202">
        <v>21.18</v>
      </c>
      <c r="J86" s="202">
        <v>3.79</v>
      </c>
      <c r="K86" s="202">
        <v>2.66</v>
      </c>
      <c r="L86" s="202">
        <v>196.02</v>
      </c>
      <c r="M86" s="202">
        <v>0.84</v>
      </c>
      <c r="N86" s="202">
        <v>1.25</v>
      </c>
      <c r="O86" s="202">
        <v>0</v>
      </c>
      <c r="P86" s="202">
        <v>1.45</v>
      </c>
      <c r="Q86" s="202">
        <v>0.22</v>
      </c>
      <c r="R86" s="202">
        <v>0.45</v>
      </c>
      <c r="S86" s="202">
        <v>0.28000000000000003</v>
      </c>
      <c r="T86" s="202">
        <v>0</v>
      </c>
      <c r="U86" s="202">
        <v>2.21</v>
      </c>
      <c r="V86" s="202">
        <v>6.36</v>
      </c>
      <c r="W86" s="202">
        <v>0.16</v>
      </c>
      <c r="X86" s="202">
        <v>1.56</v>
      </c>
      <c r="Y86" s="202">
        <v>0</v>
      </c>
      <c r="Z86" s="202">
        <v>2.67</v>
      </c>
      <c r="AA86" s="202">
        <v>0</v>
      </c>
      <c r="AB86" s="202">
        <v>0</v>
      </c>
      <c r="AC86" s="202">
        <v>12.92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8.1</v>
      </c>
      <c r="AJ86" s="202">
        <v>0</v>
      </c>
      <c r="AK86" s="202">
        <v>16.559999999999999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6.44</v>
      </c>
      <c r="E87" s="202">
        <v>0</v>
      </c>
      <c r="F87" s="202">
        <v>0</v>
      </c>
      <c r="G87" s="202">
        <v>0</v>
      </c>
      <c r="H87" s="202">
        <v>0</v>
      </c>
      <c r="I87" s="202">
        <v>21.18</v>
      </c>
      <c r="J87" s="202">
        <v>3.79</v>
      </c>
      <c r="K87" s="202">
        <v>2.95</v>
      </c>
      <c r="L87" s="202">
        <v>200.22</v>
      </c>
      <c r="M87" s="202">
        <v>0.87</v>
      </c>
      <c r="N87" s="202">
        <v>1.25</v>
      </c>
      <c r="O87" s="202">
        <v>0</v>
      </c>
      <c r="P87" s="202">
        <v>1.45</v>
      </c>
      <c r="Q87" s="202">
        <v>0.23</v>
      </c>
      <c r="R87" s="202">
        <v>0.45</v>
      </c>
      <c r="S87" s="202">
        <v>0.28000000000000003</v>
      </c>
      <c r="T87" s="202">
        <v>0</v>
      </c>
      <c r="U87" s="202">
        <v>2.21</v>
      </c>
      <c r="V87" s="202">
        <v>6.36</v>
      </c>
      <c r="W87" s="202">
        <v>0.47</v>
      </c>
      <c r="X87" s="202">
        <v>1.56</v>
      </c>
      <c r="Y87" s="202">
        <v>0</v>
      </c>
      <c r="Z87" s="202">
        <v>2.67</v>
      </c>
      <c r="AA87" s="202">
        <v>0</v>
      </c>
      <c r="AB87" s="202">
        <v>0</v>
      </c>
      <c r="AC87" s="202">
        <v>12.92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8.1</v>
      </c>
      <c r="AJ87" s="202">
        <v>0</v>
      </c>
      <c r="AK87" s="202">
        <v>16.559999999999999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6.44</v>
      </c>
      <c r="E88" s="202">
        <v>0</v>
      </c>
      <c r="F88" s="202">
        <v>0</v>
      </c>
      <c r="G88" s="202">
        <v>0</v>
      </c>
      <c r="H88" s="202">
        <v>0</v>
      </c>
      <c r="I88" s="202">
        <v>21.18</v>
      </c>
      <c r="J88" s="202">
        <v>3.79</v>
      </c>
      <c r="K88" s="202">
        <v>2.95</v>
      </c>
      <c r="L88" s="202">
        <v>200.22</v>
      </c>
      <c r="M88" s="202">
        <v>0.87</v>
      </c>
      <c r="N88" s="202">
        <v>1.25</v>
      </c>
      <c r="O88" s="202">
        <v>0</v>
      </c>
      <c r="P88" s="202">
        <v>1.45</v>
      </c>
      <c r="Q88" s="202">
        <v>0.23</v>
      </c>
      <c r="R88" s="202">
        <v>0.45</v>
      </c>
      <c r="S88" s="202">
        <v>0.28000000000000003</v>
      </c>
      <c r="T88" s="202">
        <v>0</v>
      </c>
      <c r="U88" s="202">
        <v>2.21</v>
      </c>
      <c r="V88" s="202">
        <v>6.36</v>
      </c>
      <c r="W88" s="202">
        <v>0.47</v>
      </c>
      <c r="X88" s="202">
        <v>1.56</v>
      </c>
      <c r="Y88" s="202">
        <v>0</v>
      </c>
      <c r="Z88" s="202">
        <v>2.67</v>
      </c>
      <c r="AA88" s="202">
        <v>0</v>
      </c>
      <c r="AB88" s="202">
        <v>0</v>
      </c>
      <c r="AC88" s="202">
        <v>12.92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8.1</v>
      </c>
      <c r="AJ88" s="202">
        <v>0</v>
      </c>
      <c r="AK88" s="202">
        <v>16.559999999999999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6.44</v>
      </c>
      <c r="E89" s="202">
        <v>0</v>
      </c>
      <c r="F89" s="202">
        <v>0</v>
      </c>
      <c r="G89" s="202">
        <v>0</v>
      </c>
      <c r="H89" s="202">
        <v>0</v>
      </c>
      <c r="I89" s="202">
        <v>21.18</v>
      </c>
      <c r="J89" s="202">
        <v>3.79</v>
      </c>
      <c r="K89" s="202">
        <v>2.95</v>
      </c>
      <c r="L89" s="202">
        <v>200.22</v>
      </c>
      <c r="M89" s="202">
        <v>0.87</v>
      </c>
      <c r="N89" s="202">
        <v>1.25</v>
      </c>
      <c r="O89" s="202">
        <v>0</v>
      </c>
      <c r="P89" s="202">
        <v>1.45</v>
      </c>
      <c r="Q89" s="202">
        <v>0.23</v>
      </c>
      <c r="R89" s="202">
        <v>0.45</v>
      </c>
      <c r="S89" s="202">
        <v>0.28000000000000003</v>
      </c>
      <c r="T89" s="202">
        <v>0</v>
      </c>
      <c r="U89" s="202">
        <v>2.21</v>
      </c>
      <c r="V89" s="202">
        <v>6.36</v>
      </c>
      <c r="W89" s="202">
        <v>0.46</v>
      </c>
      <c r="X89" s="202">
        <v>1.56</v>
      </c>
      <c r="Y89" s="202">
        <v>0</v>
      </c>
      <c r="Z89" s="202">
        <v>2.67</v>
      </c>
      <c r="AA89" s="202">
        <v>0</v>
      </c>
      <c r="AB89" s="202">
        <v>0</v>
      </c>
      <c r="AC89" s="202">
        <v>12.92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8.1</v>
      </c>
      <c r="AJ89" s="202">
        <v>0</v>
      </c>
      <c r="AK89" s="202">
        <v>16.559999999999999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6.44</v>
      </c>
      <c r="E90" s="202">
        <v>0</v>
      </c>
      <c r="F90" s="202">
        <v>0</v>
      </c>
      <c r="G90" s="202">
        <v>0</v>
      </c>
      <c r="H90" s="202">
        <v>0</v>
      </c>
      <c r="I90" s="202">
        <v>21.18</v>
      </c>
      <c r="J90" s="202">
        <v>3.79</v>
      </c>
      <c r="K90" s="202">
        <v>2.95</v>
      </c>
      <c r="L90" s="202">
        <v>200.22</v>
      </c>
      <c r="M90" s="202">
        <v>0.87</v>
      </c>
      <c r="N90" s="202">
        <v>1.25</v>
      </c>
      <c r="O90" s="202">
        <v>0</v>
      </c>
      <c r="P90" s="202">
        <v>1.45</v>
      </c>
      <c r="Q90" s="202">
        <v>0.23</v>
      </c>
      <c r="R90" s="202">
        <v>0.45</v>
      </c>
      <c r="S90" s="202">
        <v>0.28000000000000003</v>
      </c>
      <c r="T90" s="202">
        <v>0</v>
      </c>
      <c r="U90" s="202">
        <v>2.21</v>
      </c>
      <c r="V90" s="202">
        <v>6.36</v>
      </c>
      <c r="W90" s="202">
        <v>0.46</v>
      </c>
      <c r="X90" s="202">
        <v>1.56</v>
      </c>
      <c r="Y90" s="202">
        <v>0</v>
      </c>
      <c r="Z90" s="202">
        <v>2.67</v>
      </c>
      <c r="AA90" s="202">
        <v>0</v>
      </c>
      <c r="AB90" s="202">
        <v>0</v>
      </c>
      <c r="AC90" s="202">
        <v>12.92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8.1</v>
      </c>
      <c r="AJ90" s="202">
        <v>0</v>
      </c>
      <c r="AK90" s="202">
        <v>16.559999999999999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6.44</v>
      </c>
      <c r="E91" s="202">
        <v>0</v>
      </c>
      <c r="F91" s="202">
        <v>0</v>
      </c>
      <c r="G91" s="202">
        <v>0</v>
      </c>
      <c r="H91" s="202">
        <v>0</v>
      </c>
      <c r="I91" s="202">
        <v>21.18</v>
      </c>
      <c r="J91" s="202">
        <v>3.79</v>
      </c>
      <c r="K91" s="202">
        <v>2.95</v>
      </c>
      <c r="L91" s="202">
        <v>200.22</v>
      </c>
      <c r="M91" s="202">
        <v>0.87</v>
      </c>
      <c r="N91" s="202">
        <v>1.25</v>
      </c>
      <c r="O91" s="202">
        <v>0</v>
      </c>
      <c r="P91" s="202">
        <v>1.45</v>
      </c>
      <c r="Q91" s="202">
        <v>0.23</v>
      </c>
      <c r="R91" s="202">
        <v>0.45</v>
      </c>
      <c r="S91" s="202">
        <v>0.28000000000000003</v>
      </c>
      <c r="T91" s="202">
        <v>0</v>
      </c>
      <c r="U91" s="202">
        <v>2.21</v>
      </c>
      <c r="V91" s="202">
        <v>6.36</v>
      </c>
      <c r="W91" s="202">
        <v>0.46</v>
      </c>
      <c r="X91" s="202">
        <v>1.56</v>
      </c>
      <c r="Y91" s="202">
        <v>0</v>
      </c>
      <c r="Z91" s="202">
        <v>2.67</v>
      </c>
      <c r="AA91" s="202">
        <v>0</v>
      </c>
      <c r="AB91" s="202">
        <v>0</v>
      </c>
      <c r="AC91" s="202">
        <v>12.92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8.1</v>
      </c>
      <c r="AJ91" s="202">
        <v>0</v>
      </c>
      <c r="AK91" s="202">
        <v>16.61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6.44</v>
      </c>
      <c r="E92" s="202">
        <v>0</v>
      </c>
      <c r="F92" s="202">
        <v>0</v>
      </c>
      <c r="G92" s="202">
        <v>0</v>
      </c>
      <c r="H92" s="202">
        <v>0</v>
      </c>
      <c r="I92" s="202">
        <v>21.18</v>
      </c>
      <c r="J92" s="202">
        <v>3.79</v>
      </c>
      <c r="K92" s="202">
        <v>2.95</v>
      </c>
      <c r="L92" s="202">
        <v>200.22</v>
      </c>
      <c r="M92" s="202">
        <v>0.87</v>
      </c>
      <c r="N92" s="202">
        <v>1.25</v>
      </c>
      <c r="O92" s="202">
        <v>0</v>
      </c>
      <c r="P92" s="202">
        <v>1.45</v>
      </c>
      <c r="Q92" s="202">
        <v>0.23</v>
      </c>
      <c r="R92" s="202">
        <v>0.45</v>
      </c>
      <c r="S92" s="202">
        <v>0.28000000000000003</v>
      </c>
      <c r="T92" s="202">
        <v>0</v>
      </c>
      <c r="U92" s="202">
        <v>2.21</v>
      </c>
      <c r="V92" s="202">
        <v>6.36</v>
      </c>
      <c r="W92" s="202">
        <v>0.46</v>
      </c>
      <c r="X92" s="202">
        <v>1.56</v>
      </c>
      <c r="Y92" s="202">
        <v>0</v>
      </c>
      <c r="Z92" s="202">
        <v>2.67</v>
      </c>
      <c r="AA92" s="202">
        <v>0</v>
      </c>
      <c r="AB92" s="202">
        <v>0</v>
      </c>
      <c r="AC92" s="202">
        <v>12.92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8.1</v>
      </c>
      <c r="AJ92" s="202">
        <v>0</v>
      </c>
      <c r="AK92" s="202">
        <v>16.61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6.44</v>
      </c>
      <c r="E93" s="202">
        <v>0</v>
      </c>
      <c r="F93" s="202">
        <v>0</v>
      </c>
      <c r="G93" s="202">
        <v>0</v>
      </c>
      <c r="H93" s="202">
        <v>0</v>
      </c>
      <c r="I93" s="202">
        <v>21.18</v>
      </c>
      <c r="J93" s="202">
        <v>3.79</v>
      </c>
      <c r="K93" s="202">
        <v>2.95</v>
      </c>
      <c r="L93" s="202">
        <v>200.22</v>
      </c>
      <c r="M93" s="202">
        <v>0.87</v>
      </c>
      <c r="N93" s="202">
        <v>1.25</v>
      </c>
      <c r="O93" s="202">
        <v>0</v>
      </c>
      <c r="P93" s="202">
        <v>1.45</v>
      </c>
      <c r="Q93" s="202">
        <v>0.23</v>
      </c>
      <c r="R93" s="202">
        <v>0.45</v>
      </c>
      <c r="S93" s="202">
        <v>0.28000000000000003</v>
      </c>
      <c r="T93" s="202">
        <v>0</v>
      </c>
      <c r="U93" s="202">
        <v>2.21</v>
      </c>
      <c r="V93" s="202">
        <v>6.36</v>
      </c>
      <c r="W93" s="202">
        <v>0.46</v>
      </c>
      <c r="X93" s="202">
        <v>1.56</v>
      </c>
      <c r="Y93" s="202">
        <v>0</v>
      </c>
      <c r="Z93" s="202">
        <v>2.67</v>
      </c>
      <c r="AA93" s="202">
        <v>0</v>
      </c>
      <c r="AB93" s="202">
        <v>0</v>
      </c>
      <c r="AC93" s="202">
        <v>12.92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8.1</v>
      </c>
      <c r="AJ93" s="202">
        <v>0</v>
      </c>
      <c r="AK93" s="202">
        <v>16.61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6.44</v>
      </c>
      <c r="E94" s="202">
        <v>0</v>
      </c>
      <c r="F94" s="202">
        <v>0</v>
      </c>
      <c r="G94" s="202">
        <v>0</v>
      </c>
      <c r="H94" s="202">
        <v>0</v>
      </c>
      <c r="I94" s="202">
        <v>21.18</v>
      </c>
      <c r="J94" s="202">
        <v>3.79</v>
      </c>
      <c r="K94" s="202">
        <v>2.95</v>
      </c>
      <c r="L94" s="202">
        <v>200.22</v>
      </c>
      <c r="M94" s="202">
        <v>0.87</v>
      </c>
      <c r="N94" s="202">
        <v>1.25</v>
      </c>
      <c r="O94" s="202">
        <v>0</v>
      </c>
      <c r="P94" s="202">
        <v>1.45</v>
      </c>
      <c r="Q94" s="202">
        <v>0.23</v>
      </c>
      <c r="R94" s="202">
        <v>0.45</v>
      </c>
      <c r="S94" s="202">
        <v>0.28000000000000003</v>
      </c>
      <c r="T94" s="202">
        <v>0</v>
      </c>
      <c r="U94" s="202">
        <v>2.21</v>
      </c>
      <c r="V94" s="202">
        <v>6.36</v>
      </c>
      <c r="W94" s="202">
        <v>0.46</v>
      </c>
      <c r="X94" s="202">
        <v>1.56</v>
      </c>
      <c r="Y94" s="202">
        <v>0</v>
      </c>
      <c r="Z94" s="202">
        <v>2.67</v>
      </c>
      <c r="AA94" s="202">
        <v>0</v>
      </c>
      <c r="AB94" s="202">
        <v>0</v>
      </c>
      <c r="AC94" s="202">
        <v>16.190000000000001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10.43</v>
      </c>
      <c r="AJ94" s="202">
        <v>0</v>
      </c>
      <c r="AK94" s="202">
        <v>16.100000000000001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6.44</v>
      </c>
      <c r="E95" s="202">
        <v>0</v>
      </c>
      <c r="F95" s="202">
        <v>0</v>
      </c>
      <c r="G95" s="202">
        <v>0</v>
      </c>
      <c r="H95" s="202">
        <v>0</v>
      </c>
      <c r="I95" s="202">
        <v>21.18</v>
      </c>
      <c r="J95" s="202">
        <v>3.79</v>
      </c>
      <c r="K95" s="202">
        <v>2.95</v>
      </c>
      <c r="L95" s="202">
        <v>200.22</v>
      </c>
      <c r="M95" s="202">
        <v>0.87</v>
      </c>
      <c r="N95" s="202">
        <v>1.25</v>
      </c>
      <c r="O95" s="202">
        <v>0</v>
      </c>
      <c r="P95" s="202">
        <v>1.45</v>
      </c>
      <c r="Q95" s="202">
        <v>0.23</v>
      </c>
      <c r="R95" s="202">
        <v>0.45</v>
      </c>
      <c r="S95" s="202">
        <v>0.28000000000000003</v>
      </c>
      <c r="T95" s="202">
        <v>0</v>
      </c>
      <c r="U95" s="202">
        <v>2.21</v>
      </c>
      <c r="V95" s="202">
        <v>6.36</v>
      </c>
      <c r="W95" s="202">
        <v>0.46</v>
      </c>
      <c r="X95" s="202">
        <v>1.56</v>
      </c>
      <c r="Y95" s="202">
        <v>0</v>
      </c>
      <c r="Z95" s="202">
        <v>2.67</v>
      </c>
      <c r="AA95" s="202">
        <v>0</v>
      </c>
      <c r="AB95" s="202">
        <v>0</v>
      </c>
      <c r="AC95" s="202">
        <v>12.92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8.1</v>
      </c>
      <c r="AJ95" s="202">
        <v>0</v>
      </c>
      <c r="AK95" s="202">
        <v>16.100000000000001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6.44</v>
      </c>
      <c r="E96" s="202">
        <v>0</v>
      </c>
      <c r="F96" s="202">
        <v>0</v>
      </c>
      <c r="G96" s="202">
        <v>0</v>
      </c>
      <c r="H96" s="202">
        <v>0</v>
      </c>
      <c r="I96" s="202">
        <v>21.18</v>
      </c>
      <c r="J96" s="202">
        <v>3.79</v>
      </c>
      <c r="K96" s="202">
        <v>2.95</v>
      </c>
      <c r="L96" s="202">
        <v>200.22</v>
      </c>
      <c r="M96" s="202">
        <v>0.87</v>
      </c>
      <c r="N96" s="202">
        <v>1.25</v>
      </c>
      <c r="O96" s="202">
        <v>0</v>
      </c>
      <c r="P96" s="202">
        <v>1.45</v>
      </c>
      <c r="Q96" s="202">
        <v>0.23</v>
      </c>
      <c r="R96" s="202">
        <v>0.45</v>
      </c>
      <c r="S96" s="202">
        <v>0.28000000000000003</v>
      </c>
      <c r="T96" s="202">
        <v>0</v>
      </c>
      <c r="U96" s="202">
        <v>2.21</v>
      </c>
      <c r="V96" s="202">
        <v>6.36</v>
      </c>
      <c r="W96" s="202">
        <v>0.46</v>
      </c>
      <c r="X96" s="202">
        <v>1.56</v>
      </c>
      <c r="Y96" s="202">
        <v>0</v>
      </c>
      <c r="Z96" s="202">
        <v>2.67</v>
      </c>
      <c r="AA96" s="202">
        <v>0</v>
      </c>
      <c r="AB96" s="202">
        <v>0</v>
      </c>
      <c r="AC96" s="202">
        <v>12.92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8.1</v>
      </c>
      <c r="AJ96" s="202">
        <v>0</v>
      </c>
      <c r="AK96" s="202">
        <v>16.100000000000001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6.44</v>
      </c>
      <c r="E97" s="202">
        <v>0</v>
      </c>
      <c r="F97" s="202">
        <v>0</v>
      </c>
      <c r="G97" s="202">
        <v>0</v>
      </c>
      <c r="H97" s="202">
        <v>0</v>
      </c>
      <c r="I97" s="202">
        <v>21.18</v>
      </c>
      <c r="J97" s="202">
        <v>3.79</v>
      </c>
      <c r="K97" s="202">
        <v>2.95</v>
      </c>
      <c r="L97" s="202">
        <v>200.22</v>
      </c>
      <c r="M97" s="202">
        <v>0.87</v>
      </c>
      <c r="N97" s="202">
        <v>1.25</v>
      </c>
      <c r="O97" s="202">
        <v>0</v>
      </c>
      <c r="P97" s="202">
        <v>1.45</v>
      </c>
      <c r="Q97" s="202">
        <v>0.23</v>
      </c>
      <c r="R97" s="202">
        <v>0.45</v>
      </c>
      <c r="S97" s="202">
        <v>0.28000000000000003</v>
      </c>
      <c r="T97" s="202">
        <v>0</v>
      </c>
      <c r="U97" s="202">
        <v>2.21</v>
      </c>
      <c r="V97" s="202">
        <v>6.36</v>
      </c>
      <c r="W97" s="202">
        <v>0.46</v>
      </c>
      <c r="X97" s="202">
        <v>1.56</v>
      </c>
      <c r="Y97" s="202">
        <v>0</v>
      </c>
      <c r="Z97" s="202">
        <v>2.67</v>
      </c>
      <c r="AA97" s="202">
        <v>0</v>
      </c>
      <c r="AB97" s="202">
        <v>0</v>
      </c>
      <c r="AC97" s="202">
        <v>12.92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8.1</v>
      </c>
      <c r="AJ97" s="202">
        <v>0</v>
      </c>
      <c r="AK97" s="202">
        <v>16.61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6.44</v>
      </c>
      <c r="E98" s="202">
        <v>0</v>
      </c>
      <c r="F98" s="202">
        <v>0</v>
      </c>
      <c r="G98" s="202">
        <v>0</v>
      </c>
      <c r="H98" s="202">
        <v>0</v>
      </c>
      <c r="I98" s="202">
        <v>21.18</v>
      </c>
      <c r="J98" s="202">
        <v>3.79</v>
      </c>
      <c r="K98" s="202">
        <v>2.95</v>
      </c>
      <c r="L98" s="202">
        <v>200.22</v>
      </c>
      <c r="M98" s="202">
        <v>0.87</v>
      </c>
      <c r="N98" s="202">
        <v>1.25</v>
      </c>
      <c r="O98" s="202">
        <v>0</v>
      </c>
      <c r="P98" s="202">
        <v>1.45</v>
      </c>
      <c r="Q98" s="202">
        <v>0.23</v>
      </c>
      <c r="R98" s="202">
        <v>0.45</v>
      </c>
      <c r="S98" s="202">
        <v>0.28000000000000003</v>
      </c>
      <c r="T98" s="202">
        <v>0</v>
      </c>
      <c r="U98" s="202">
        <v>2.21</v>
      </c>
      <c r="V98" s="202">
        <v>6.36</v>
      </c>
      <c r="W98" s="202">
        <v>0.46</v>
      </c>
      <c r="X98" s="202">
        <v>1.56</v>
      </c>
      <c r="Y98" s="202">
        <v>0</v>
      </c>
      <c r="Z98" s="202">
        <v>2.67</v>
      </c>
      <c r="AA98" s="202">
        <v>0</v>
      </c>
      <c r="AB98" s="202">
        <v>0</v>
      </c>
      <c r="AC98" s="202">
        <v>12.92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8.1</v>
      </c>
      <c r="AJ98" s="202">
        <v>0</v>
      </c>
      <c r="AK98" s="202">
        <v>16.61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0.19652000000000047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0.50588000000000066</v>
      </c>
      <c r="J99">
        <f t="shared" si="0"/>
        <v>8.0135000000000012E-2</v>
      </c>
      <c r="K99">
        <f t="shared" si="0"/>
        <v>4.2984999999999968E-2</v>
      </c>
      <c r="L99">
        <f t="shared" si="0"/>
        <v>3.2381249999999993</v>
      </c>
      <c r="M99">
        <f t="shared" si="0"/>
        <v>2.2055000000000036E-2</v>
      </c>
      <c r="N99">
        <f t="shared" si="0"/>
        <v>0.03</v>
      </c>
      <c r="O99">
        <f t="shared" si="0"/>
        <v>0</v>
      </c>
      <c r="P99">
        <f t="shared" si="0"/>
        <v>3.6144999999999969E-2</v>
      </c>
      <c r="Q99">
        <f t="shared" si="0"/>
        <v>4.6589999999999979E-2</v>
      </c>
      <c r="R99">
        <f t="shared" si="0"/>
        <v>9.2114999999999975E-2</v>
      </c>
      <c r="S99">
        <f t="shared" si="0"/>
        <v>5.7199999999999994E-2</v>
      </c>
      <c r="T99">
        <f t="shared" si="0"/>
        <v>0</v>
      </c>
      <c r="U99">
        <f t="shared" si="0"/>
        <v>5.3040000000000032E-2</v>
      </c>
      <c r="V99">
        <f t="shared" si="0"/>
        <v>8.2855000000000095E-2</v>
      </c>
      <c r="W99">
        <f t="shared" si="0"/>
        <v>4.8009999999999997E-2</v>
      </c>
      <c r="X99">
        <f t="shared" si="0"/>
        <v>0.10320750000000001</v>
      </c>
      <c r="Y99">
        <f t="shared" si="0"/>
        <v>0</v>
      </c>
      <c r="Z99">
        <f t="shared" si="0"/>
        <v>0.31382500000000058</v>
      </c>
      <c r="AA99">
        <f t="shared" si="0"/>
        <v>0</v>
      </c>
      <c r="AB99">
        <f t="shared" si="0"/>
        <v>0</v>
      </c>
      <c r="AC99">
        <f t="shared" si="0"/>
        <v>0.34955250000000038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0.21764000000000006</v>
      </c>
      <c r="AJ99">
        <f t="shared" si="0"/>
        <v>0</v>
      </c>
      <c r="AK99">
        <f t="shared" si="0"/>
        <v>0.2800774999999997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4"/>
  <sheetViews>
    <sheetView topLeftCell="CW84" workbookViewId="0">
      <selection activeCell="DJ103" sqref="DJ103:DJ104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-10.795</v>
      </c>
      <c r="G3" s="124">
        <v>-10.795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-6.6879999999999997</v>
      </c>
      <c r="N3" s="124">
        <v>-6.6879999999999997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10.795</v>
      </c>
      <c r="AF3" s="124">
        <v>6.6879999999999997</v>
      </c>
      <c r="AG3" s="124">
        <v>0</v>
      </c>
      <c r="AH3" s="124">
        <v>0</v>
      </c>
      <c r="AI3" s="124">
        <v>17.483000000000001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10.795</v>
      </c>
      <c r="BQ3" s="125">
        <f t="shared" ref="BQ3:BS66" si="3">IF(AF3&gt;0,AF3,0)</f>
        <v>6.6879999999999997</v>
      </c>
      <c r="BR3" s="125">
        <f t="shared" si="3"/>
        <v>0</v>
      </c>
      <c r="BS3" s="125">
        <f t="shared" si="3"/>
        <v>0</v>
      </c>
      <c r="BT3" s="125">
        <f>-SUM(BP3:BS3)</f>
        <v>-17.483000000000001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107.95</v>
      </c>
      <c r="DA3" s="122">
        <f t="shared" ref="DA3:DC66" si="8">$AK3*BQ3</f>
        <v>66.88</v>
      </c>
      <c r="DB3" s="122">
        <f t="shared" si="8"/>
        <v>0</v>
      </c>
      <c r="DC3" s="122">
        <f t="shared" si="8"/>
        <v>0</v>
      </c>
      <c r="DD3" s="122">
        <f>SUM(CZ3:DC3)</f>
        <v>174.82999999999998</v>
      </c>
      <c r="DF3" s="123">
        <f>AR3+AU3+BB3+BI3+BP3</f>
        <v>10.795</v>
      </c>
      <c r="DG3" s="123">
        <f>AY3+AN3+BC3+BJ3+BQ3</f>
        <v>6.6879999999999997</v>
      </c>
      <c r="DH3" s="123">
        <f>BF3+AO3+AV3+BK3+BR3</f>
        <v>0</v>
      </c>
      <c r="DI3" s="123">
        <f>BM3+BS3+BD3+AW3+AP3</f>
        <v>0</v>
      </c>
      <c r="DJ3" s="123">
        <f>BT3+BL3+BE3+AX3+AQ3</f>
        <v>-17.483000000000001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-20.939</v>
      </c>
      <c r="G4" s="124">
        <v>-20.939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-12.974</v>
      </c>
      <c r="N4" s="124">
        <v>-12.974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20.939</v>
      </c>
      <c r="AF4" s="124">
        <v>12.974</v>
      </c>
      <c r="AG4" s="124">
        <v>0</v>
      </c>
      <c r="AH4" s="124">
        <v>0</v>
      </c>
      <c r="AI4" s="124">
        <v>33.912999999999997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20.939</v>
      </c>
      <c r="BQ4" s="125">
        <f t="shared" si="3"/>
        <v>12.974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-33.912999999999997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209.39</v>
      </c>
      <c r="DA4" s="122">
        <f t="shared" si="8"/>
        <v>129.74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339.13</v>
      </c>
      <c r="DF4" s="123">
        <f t="shared" ref="DF4:DF67" si="31">AR4+AU4+BB4+BI4+BP4</f>
        <v>20.939</v>
      </c>
      <c r="DG4" s="123">
        <f t="shared" ref="DG4:DG67" si="32">AY4+AN4+BC4+BJ4+BQ4</f>
        <v>12.974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-33.912999999999997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-30.132000000000001</v>
      </c>
      <c r="G5" s="124">
        <v>-30.132000000000001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-18.669</v>
      </c>
      <c r="N5" s="124">
        <v>-18.669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30.132000000000001</v>
      </c>
      <c r="AF5" s="124">
        <v>18.669</v>
      </c>
      <c r="AG5" s="124">
        <v>0</v>
      </c>
      <c r="AH5" s="124">
        <v>0</v>
      </c>
      <c r="AI5" s="124">
        <v>48.801000000000002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30.132000000000001</v>
      </c>
      <c r="BQ5" s="125">
        <f t="shared" si="3"/>
        <v>18.669</v>
      </c>
      <c r="BR5" s="125">
        <f t="shared" si="3"/>
        <v>0</v>
      </c>
      <c r="BS5" s="125">
        <f t="shared" si="3"/>
        <v>0</v>
      </c>
      <c r="BT5" s="125">
        <f t="shared" si="20"/>
        <v>-48.801000000000002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301.32</v>
      </c>
      <c r="DA5" s="122">
        <f t="shared" si="8"/>
        <v>186.69</v>
      </c>
      <c r="DB5" s="122">
        <f t="shared" si="8"/>
        <v>0</v>
      </c>
      <c r="DC5" s="122">
        <f t="shared" si="8"/>
        <v>0</v>
      </c>
      <c r="DD5" s="122">
        <f t="shared" si="30"/>
        <v>488.01</v>
      </c>
      <c r="DF5" s="123">
        <f t="shared" si="31"/>
        <v>30.132000000000001</v>
      </c>
      <c r="DG5" s="123">
        <f t="shared" si="32"/>
        <v>18.669</v>
      </c>
      <c r="DH5" s="123">
        <f t="shared" si="33"/>
        <v>0</v>
      </c>
      <c r="DI5" s="123">
        <f t="shared" si="34"/>
        <v>0</v>
      </c>
      <c r="DJ5" s="123">
        <f t="shared" si="35"/>
        <v>-48.801000000000002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-41.994</v>
      </c>
      <c r="G6" s="124">
        <v>-41.994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-26.018999999999998</v>
      </c>
      <c r="N6" s="124">
        <v>-26.018999999999998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41.994</v>
      </c>
      <c r="AF6" s="124">
        <v>26.018999999999998</v>
      </c>
      <c r="AG6" s="124">
        <v>0</v>
      </c>
      <c r="AH6" s="124">
        <v>0</v>
      </c>
      <c r="AI6" s="124">
        <v>68.013000000000005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41.994</v>
      </c>
      <c r="BQ6" s="125">
        <f t="shared" si="3"/>
        <v>26.018999999999998</v>
      </c>
      <c r="BR6" s="125">
        <f t="shared" si="3"/>
        <v>0</v>
      </c>
      <c r="BS6" s="125">
        <f t="shared" si="3"/>
        <v>0</v>
      </c>
      <c r="BT6" s="125">
        <f t="shared" si="20"/>
        <v>-68.013000000000005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419.94</v>
      </c>
      <c r="DA6" s="122">
        <f t="shared" si="8"/>
        <v>260.19</v>
      </c>
      <c r="DB6" s="122">
        <f t="shared" si="8"/>
        <v>0</v>
      </c>
      <c r="DC6" s="122">
        <f t="shared" si="8"/>
        <v>0</v>
      </c>
      <c r="DD6" s="122">
        <f t="shared" si="30"/>
        <v>680.13</v>
      </c>
      <c r="DF6" s="123">
        <f t="shared" si="31"/>
        <v>41.994</v>
      </c>
      <c r="DG6" s="123">
        <f t="shared" si="32"/>
        <v>26.018999999999998</v>
      </c>
      <c r="DH6" s="123">
        <f t="shared" si="33"/>
        <v>0</v>
      </c>
      <c r="DI6" s="123">
        <f t="shared" si="34"/>
        <v>0</v>
      </c>
      <c r="DJ6" s="123">
        <f t="shared" si="35"/>
        <v>-68.013000000000005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-55.045999999999999</v>
      </c>
      <c r="G7" s="124">
        <v>-55.045999999999999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-34.106000000000002</v>
      </c>
      <c r="N7" s="124">
        <v>-34.106000000000002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55.045999999999999</v>
      </c>
      <c r="AF7" s="124">
        <v>34.106000000000002</v>
      </c>
      <c r="AG7" s="124">
        <v>0</v>
      </c>
      <c r="AH7" s="124">
        <v>0</v>
      </c>
      <c r="AI7" s="124">
        <v>89.152000000000001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55.045999999999999</v>
      </c>
      <c r="BQ7" s="125">
        <f t="shared" si="3"/>
        <v>34.106000000000002</v>
      </c>
      <c r="BR7" s="125">
        <f t="shared" si="3"/>
        <v>0</v>
      </c>
      <c r="BS7" s="125">
        <f t="shared" si="3"/>
        <v>0</v>
      </c>
      <c r="BT7" s="125">
        <f t="shared" si="20"/>
        <v>-89.152000000000001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550.46</v>
      </c>
      <c r="DA7" s="122">
        <f t="shared" si="8"/>
        <v>341.06</v>
      </c>
      <c r="DB7" s="122">
        <f t="shared" si="8"/>
        <v>0</v>
      </c>
      <c r="DC7" s="122">
        <f t="shared" si="8"/>
        <v>0</v>
      </c>
      <c r="DD7" s="122">
        <f t="shared" si="30"/>
        <v>891.52</v>
      </c>
      <c r="DF7" s="123">
        <f t="shared" si="31"/>
        <v>55.045999999999999</v>
      </c>
      <c r="DG7" s="123">
        <f t="shared" si="32"/>
        <v>34.106000000000002</v>
      </c>
      <c r="DH7" s="123">
        <f t="shared" si="33"/>
        <v>0</v>
      </c>
      <c r="DI7" s="123">
        <f t="shared" si="34"/>
        <v>0</v>
      </c>
      <c r="DJ7" s="123">
        <f t="shared" si="35"/>
        <v>-89.152000000000001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-68.567999999999998</v>
      </c>
      <c r="G8" s="124">
        <v>-68.567999999999998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-42.484000000000002</v>
      </c>
      <c r="N8" s="124">
        <v>-42.484000000000002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68.567999999999998</v>
      </c>
      <c r="AF8" s="124">
        <v>42.484000000000002</v>
      </c>
      <c r="AG8" s="124">
        <v>0</v>
      </c>
      <c r="AH8" s="124">
        <v>0</v>
      </c>
      <c r="AI8" s="124">
        <v>111.05200000000001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68.567999999999998</v>
      </c>
      <c r="BQ8" s="125">
        <f t="shared" si="3"/>
        <v>42.484000000000002</v>
      </c>
      <c r="BR8" s="125">
        <f t="shared" si="3"/>
        <v>0</v>
      </c>
      <c r="BS8" s="125">
        <f t="shared" si="3"/>
        <v>0</v>
      </c>
      <c r="BT8" s="125">
        <f t="shared" si="20"/>
        <v>-111.05199999999999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685.68</v>
      </c>
      <c r="DA8" s="122">
        <f t="shared" si="8"/>
        <v>424.84000000000003</v>
      </c>
      <c r="DB8" s="122">
        <f t="shared" si="8"/>
        <v>0</v>
      </c>
      <c r="DC8" s="122">
        <f t="shared" si="8"/>
        <v>0</v>
      </c>
      <c r="DD8" s="122">
        <f t="shared" si="30"/>
        <v>1110.52</v>
      </c>
      <c r="DF8" s="123">
        <f t="shared" si="31"/>
        <v>68.567999999999998</v>
      </c>
      <c r="DG8" s="123">
        <f t="shared" si="32"/>
        <v>42.484000000000002</v>
      </c>
      <c r="DH8" s="123">
        <f t="shared" si="33"/>
        <v>0</v>
      </c>
      <c r="DI8" s="123">
        <f t="shared" si="34"/>
        <v>0</v>
      </c>
      <c r="DJ8" s="123">
        <f t="shared" si="35"/>
        <v>-111.05199999999999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-80.491</v>
      </c>
      <c r="G9" s="124">
        <v>-80.491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-49.872</v>
      </c>
      <c r="N9" s="124">
        <v>-49.872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80.491</v>
      </c>
      <c r="AF9" s="124">
        <v>49.872</v>
      </c>
      <c r="AG9" s="124">
        <v>0</v>
      </c>
      <c r="AH9" s="124">
        <v>0</v>
      </c>
      <c r="AI9" s="124">
        <v>130.363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80.491</v>
      </c>
      <c r="BQ9" s="125">
        <f t="shared" si="3"/>
        <v>49.872</v>
      </c>
      <c r="BR9" s="125">
        <f t="shared" si="3"/>
        <v>0</v>
      </c>
      <c r="BS9" s="125">
        <f t="shared" si="3"/>
        <v>0</v>
      </c>
      <c r="BT9" s="125">
        <f t="shared" si="20"/>
        <v>-130.363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804.91</v>
      </c>
      <c r="DA9" s="122">
        <f t="shared" si="8"/>
        <v>498.72</v>
      </c>
      <c r="DB9" s="122">
        <f t="shared" si="8"/>
        <v>0</v>
      </c>
      <c r="DC9" s="122">
        <f t="shared" si="8"/>
        <v>0</v>
      </c>
      <c r="DD9" s="122">
        <f t="shared" si="30"/>
        <v>1303.6300000000001</v>
      </c>
      <c r="DF9" s="123">
        <f t="shared" si="31"/>
        <v>80.491</v>
      </c>
      <c r="DG9" s="123">
        <f t="shared" si="32"/>
        <v>49.872</v>
      </c>
      <c r="DH9" s="123">
        <f t="shared" si="33"/>
        <v>0</v>
      </c>
      <c r="DI9" s="123">
        <f t="shared" si="34"/>
        <v>0</v>
      </c>
      <c r="DJ9" s="123">
        <f t="shared" si="35"/>
        <v>-130.363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-67</v>
      </c>
      <c r="G10" s="124">
        <v>-67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-60</v>
      </c>
      <c r="N10" s="124">
        <v>-60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67</v>
      </c>
      <c r="AF10" s="124">
        <v>60</v>
      </c>
      <c r="AG10" s="124">
        <v>0</v>
      </c>
      <c r="AH10" s="124">
        <v>0</v>
      </c>
      <c r="AI10" s="124">
        <v>127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67</v>
      </c>
      <c r="BQ10" s="125">
        <f t="shared" si="3"/>
        <v>60</v>
      </c>
      <c r="BR10" s="125">
        <f t="shared" si="3"/>
        <v>0</v>
      </c>
      <c r="BS10" s="125">
        <f t="shared" si="3"/>
        <v>0</v>
      </c>
      <c r="BT10" s="125">
        <f t="shared" si="20"/>
        <v>-127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670</v>
      </c>
      <c r="DA10" s="122">
        <f t="shared" si="8"/>
        <v>600</v>
      </c>
      <c r="DB10" s="122">
        <f t="shared" si="8"/>
        <v>0</v>
      </c>
      <c r="DC10" s="122">
        <f t="shared" si="8"/>
        <v>0</v>
      </c>
      <c r="DD10" s="122">
        <f t="shared" si="30"/>
        <v>1270</v>
      </c>
      <c r="DF10" s="123">
        <f t="shared" si="31"/>
        <v>67</v>
      </c>
      <c r="DG10" s="123">
        <f t="shared" si="32"/>
        <v>60</v>
      </c>
      <c r="DH10" s="123">
        <f t="shared" si="33"/>
        <v>0</v>
      </c>
      <c r="DI10" s="123">
        <f t="shared" si="34"/>
        <v>0</v>
      </c>
      <c r="DJ10" s="123">
        <f t="shared" si="35"/>
        <v>-127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-126</v>
      </c>
      <c r="G11" s="124">
        <v>-126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-45</v>
      </c>
      <c r="N11" s="124">
        <v>-45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126</v>
      </c>
      <c r="AF11" s="124">
        <v>45</v>
      </c>
      <c r="AG11" s="124">
        <v>0</v>
      </c>
      <c r="AH11" s="124">
        <v>0</v>
      </c>
      <c r="AI11" s="124">
        <v>171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126</v>
      </c>
      <c r="BQ11" s="125">
        <f t="shared" si="3"/>
        <v>45</v>
      </c>
      <c r="BR11" s="125">
        <f t="shared" si="3"/>
        <v>0</v>
      </c>
      <c r="BS11" s="125">
        <f t="shared" si="3"/>
        <v>0</v>
      </c>
      <c r="BT11" s="125">
        <f t="shared" si="20"/>
        <v>-171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1260</v>
      </c>
      <c r="DA11" s="122">
        <f t="shared" si="8"/>
        <v>450</v>
      </c>
      <c r="DB11" s="122">
        <f t="shared" si="8"/>
        <v>0</v>
      </c>
      <c r="DC11" s="122">
        <f t="shared" si="8"/>
        <v>0</v>
      </c>
      <c r="DD11" s="122">
        <f t="shared" si="30"/>
        <v>1710</v>
      </c>
      <c r="DF11" s="123">
        <f t="shared" si="31"/>
        <v>126</v>
      </c>
      <c r="DG11" s="123">
        <f t="shared" si="32"/>
        <v>45</v>
      </c>
      <c r="DH11" s="123">
        <f t="shared" si="33"/>
        <v>0</v>
      </c>
      <c r="DI11" s="123">
        <f t="shared" si="34"/>
        <v>0</v>
      </c>
      <c r="DJ11" s="123">
        <f t="shared" si="35"/>
        <v>-171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-84</v>
      </c>
      <c r="G12" s="124">
        <v>-84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-15</v>
      </c>
      <c r="N12" s="124">
        <v>-15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84</v>
      </c>
      <c r="AF12" s="124">
        <v>15</v>
      </c>
      <c r="AG12" s="124">
        <v>0</v>
      </c>
      <c r="AH12" s="124">
        <v>0</v>
      </c>
      <c r="AI12" s="124">
        <v>99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84</v>
      </c>
      <c r="BQ12" s="125">
        <f t="shared" si="3"/>
        <v>15</v>
      </c>
      <c r="BR12" s="125">
        <f t="shared" si="3"/>
        <v>0</v>
      </c>
      <c r="BS12" s="125">
        <f t="shared" si="3"/>
        <v>0</v>
      </c>
      <c r="BT12" s="125">
        <f t="shared" si="20"/>
        <v>-99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840</v>
      </c>
      <c r="DA12" s="122">
        <f t="shared" si="8"/>
        <v>150</v>
      </c>
      <c r="DB12" s="122">
        <f t="shared" si="8"/>
        <v>0</v>
      </c>
      <c r="DC12" s="122">
        <f t="shared" si="8"/>
        <v>0</v>
      </c>
      <c r="DD12" s="122">
        <f t="shared" si="30"/>
        <v>990</v>
      </c>
      <c r="DF12" s="123">
        <f t="shared" si="31"/>
        <v>84</v>
      </c>
      <c r="DG12" s="123">
        <f t="shared" si="32"/>
        <v>15</v>
      </c>
      <c r="DH12" s="123">
        <f t="shared" si="33"/>
        <v>0</v>
      </c>
      <c r="DI12" s="123">
        <f t="shared" si="34"/>
        <v>0</v>
      </c>
      <c r="DJ12" s="123">
        <f t="shared" si="35"/>
        <v>-99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-5</v>
      </c>
      <c r="D13" s="124">
        <v>0</v>
      </c>
      <c r="E13" s="124">
        <v>0</v>
      </c>
      <c r="F13" s="124">
        <v>-45</v>
      </c>
      <c r="G13" s="124">
        <v>-50</v>
      </c>
      <c r="H13" s="118"/>
      <c r="I13" s="33">
        <v>11</v>
      </c>
      <c r="J13" s="124">
        <v>5</v>
      </c>
      <c r="K13" s="124">
        <v>0</v>
      </c>
      <c r="L13" s="124">
        <v>0</v>
      </c>
      <c r="M13" s="124">
        <v>0</v>
      </c>
      <c r="N13" s="124">
        <v>5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45</v>
      </c>
      <c r="AF13" s="124">
        <v>0</v>
      </c>
      <c r="AG13" s="124">
        <v>0</v>
      </c>
      <c r="AH13" s="124">
        <v>0</v>
      </c>
      <c r="AI13" s="124">
        <v>45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5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-5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45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-45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50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50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450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450</v>
      </c>
      <c r="DF13" s="123">
        <f t="shared" si="31"/>
        <v>50</v>
      </c>
      <c r="DG13" s="123">
        <f t="shared" si="32"/>
        <v>-5</v>
      </c>
      <c r="DH13" s="123">
        <f t="shared" si="33"/>
        <v>0</v>
      </c>
      <c r="DI13" s="123">
        <f t="shared" si="34"/>
        <v>0</v>
      </c>
      <c r="DJ13" s="123">
        <f t="shared" si="35"/>
        <v>-45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-8.4670000000000005</v>
      </c>
      <c r="D14" s="124">
        <v>0</v>
      </c>
      <c r="E14" s="124">
        <v>0</v>
      </c>
      <c r="F14" s="124">
        <v>-11.532999999999999</v>
      </c>
      <c r="G14" s="124">
        <v>-20</v>
      </c>
      <c r="H14" s="118"/>
      <c r="I14" s="33">
        <v>12</v>
      </c>
      <c r="J14" s="124">
        <v>8.4670000000000005</v>
      </c>
      <c r="K14" s="124">
        <v>0</v>
      </c>
      <c r="L14" s="124">
        <v>0</v>
      </c>
      <c r="M14" s="124">
        <v>0</v>
      </c>
      <c r="N14" s="124">
        <v>8.4670000000000005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11.532999999999999</v>
      </c>
      <c r="AF14" s="124">
        <v>0</v>
      </c>
      <c r="AG14" s="124">
        <v>0</v>
      </c>
      <c r="AH14" s="124">
        <v>0</v>
      </c>
      <c r="AI14" s="124">
        <v>11.532999999999999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8.4670000000000005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-8.4670000000000005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11.532999999999999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-11.532999999999999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84.67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84.67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115.33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115.33</v>
      </c>
      <c r="DF14" s="123">
        <f t="shared" si="31"/>
        <v>20</v>
      </c>
      <c r="DG14" s="123">
        <f t="shared" si="32"/>
        <v>-8.4670000000000005</v>
      </c>
      <c r="DH14" s="123">
        <f t="shared" si="33"/>
        <v>0</v>
      </c>
      <c r="DI14" s="123">
        <f t="shared" si="34"/>
        <v>0</v>
      </c>
      <c r="DJ14" s="123">
        <f t="shared" si="35"/>
        <v>-11.532999999999999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-187</v>
      </c>
      <c r="G15" s="124">
        <v>-187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187</v>
      </c>
      <c r="AF15" s="124">
        <v>0</v>
      </c>
      <c r="AG15" s="124">
        <v>0</v>
      </c>
      <c r="AH15" s="124">
        <v>0</v>
      </c>
      <c r="AI15" s="124">
        <v>187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187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-187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1870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1870</v>
      </c>
      <c r="DF15" s="123">
        <f t="shared" si="31"/>
        <v>187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-187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-15</v>
      </c>
      <c r="D16" s="124">
        <v>0</v>
      </c>
      <c r="E16" s="124">
        <v>0</v>
      </c>
      <c r="F16" s="124">
        <v>-127</v>
      </c>
      <c r="G16" s="124">
        <v>-142</v>
      </c>
      <c r="H16" s="118"/>
      <c r="I16" s="33">
        <v>14</v>
      </c>
      <c r="J16" s="124">
        <v>15</v>
      </c>
      <c r="K16" s="124">
        <v>0</v>
      </c>
      <c r="L16" s="124">
        <v>0</v>
      </c>
      <c r="M16" s="124">
        <v>0</v>
      </c>
      <c r="N16" s="124">
        <v>15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127</v>
      </c>
      <c r="AF16" s="124">
        <v>0</v>
      </c>
      <c r="AG16" s="124">
        <v>0</v>
      </c>
      <c r="AH16" s="124">
        <v>0</v>
      </c>
      <c r="AI16" s="124">
        <v>127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15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-15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127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-127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150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150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1270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1270</v>
      </c>
      <c r="DF16" s="123">
        <f t="shared" si="31"/>
        <v>142</v>
      </c>
      <c r="DG16" s="123">
        <f t="shared" si="32"/>
        <v>-15</v>
      </c>
      <c r="DH16" s="123">
        <f t="shared" si="33"/>
        <v>0</v>
      </c>
      <c r="DI16" s="123">
        <f t="shared" si="34"/>
        <v>0</v>
      </c>
      <c r="DJ16" s="123">
        <f t="shared" si="35"/>
        <v>-127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-30</v>
      </c>
      <c r="D17" s="124">
        <v>0</v>
      </c>
      <c r="E17" s="124">
        <v>0</v>
      </c>
      <c r="F17" s="124">
        <v>-71</v>
      </c>
      <c r="G17" s="124">
        <v>-101</v>
      </c>
      <c r="H17" s="118"/>
      <c r="I17" s="33">
        <v>15</v>
      </c>
      <c r="J17" s="124">
        <v>30</v>
      </c>
      <c r="K17" s="124">
        <v>0</v>
      </c>
      <c r="L17" s="124">
        <v>0</v>
      </c>
      <c r="M17" s="124">
        <v>0</v>
      </c>
      <c r="N17" s="124">
        <v>30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71</v>
      </c>
      <c r="AF17" s="124">
        <v>0</v>
      </c>
      <c r="AG17" s="124">
        <v>0</v>
      </c>
      <c r="AH17" s="124">
        <v>0</v>
      </c>
      <c r="AI17" s="124">
        <v>71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30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-30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71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-71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300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300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710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710</v>
      </c>
      <c r="DF17" s="123">
        <f t="shared" si="31"/>
        <v>101</v>
      </c>
      <c r="DG17" s="123">
        <f t="shared" si="32"/>
        <v>-30</v>
      </c>
      <c r="DH17" s="123">
        <f t="shared" si="33"/>
        <v>0</v>
      </c>
      <c r="DI17" s="123">
        <f t="shared" si="34"/>
        <v>0</v>
      </c>
      <c r="DJ17" s="123">
        <f t="shared" si="35"/>
        <v>-71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-28.364999999999998</v>
      </c>
      <c r="D18" s="124">
        <v>0</v>
      </c>
      <c r="E18" s="124">
        <v>0</v>
      </c>
      <c r="F18" s="124">
        <v>-38.634999999999998</v>
      </c>
      <c r="G18" s="124">
        <v>-67</v>
      </c>
      <c r="H18" s="118"/>
      <c r="I18" s="33">
        <v>16</v>
      </c>
      <c r="J18" s="124">
        <v>28.364999999999998</v>
      </c>
      <c r="K18" s="124">
        <v>0</v>
      </c>
      <c r="L18" s="124">
        <v>0</v>
      </c>
      <c r="M18" s="124">
        <v>0</v>
      </c>
      <c r="N18" s="124">
        <v>28.364999999999998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38.634999999999998</v>
      </c>
      <c r="AF18" s="124">
        <v>0</v>
      </c>
      <c r="AG18" s="124">
        <v>0</v>
      </c>
      <c r="AH18" s="124">
        <v>0</v>
      </c>
      <c r="AI18" s="124">
        <v>38.634999999999998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28.364999999999998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-28.364999999999998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38.634999999999998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-38.634999999999998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283.64999999999998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283.64999999999998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386.34999999999997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386.34999999999997</v>
      </c>
      <c r="DF18" s="123">
        <f t="shared" si="31"/>
        <v>67</v>
      </c>
      <c r="DG18" s="123">
        <f t="shared" si="32"/>
        <v>-28.364999999999998</v>
      </c>
      <c r="DH18" s="123">
        <f t="shared" si="33"/>
        <v>0</v>
      </c>
      <c r="DI18" s="123">
        <f t="shared" si="34"/>
        <v>0</v>
      </c>
      <c r="DJ18" s="123">
        <f t="shared" si="35"/>
        <v>-38.634999999999998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-70</v>
      </c>
      <c r="D19" s="124">
        <v>0</v>
      </c>
      <c r="E19" s="124">
        <v>0</v>
      </c>
      <c r="F19" s="124">
        <v>-121</v>
      </c>
      <c r="G19" s="124">
        <v>-191</v>
      </c>
      <c r="H19" s="118"/>
      <c r="I19" s="33">
        <v>17</v>
      </c>
      <c r="J19" s="124">
        <v>70</v>
      </c>
      <c r="K19" s="124">
        <v>0</v>
      </c>
      <c r="L19" s="124">
        <v>0</v>
      </c>
      <c r="M19" s="124">
        <v>0</v>
      </c>
      <c r="N19" s="124">
        <v>70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121</v>
      </c>
      <c r="AF19" s="124">
        <v>0</v>
      </c>
      <c r="AG19" s="124">
        <v>0</v>
      </c>
      <c r="AH19" s="124">
        <v>0</v>
      </c>
      <c r="AI19" s="124">
        <v>121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70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-70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121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-121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700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700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1210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1210</v>
      </c>
      <c r="DF19" s="123">
        <f t="shared" si="31"/>
        <v>191</v>
      </c>
      <c r="DG19" s="123">
        <f t="shared" si="32"/>
        <v>-70</v>
      </c>
      <c r="DH19" s="123">
        <f t="shared" si="33"/>
        <v>0</v>
      </c>
      <c r="DI19" s="123">
        <f t="shared" si="34"/>
        <v>0</v>
      </c>
      <c r="DJ19" s="123">
        <f t="shared" si="35"/>
        <v>-121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-66.468000000000004</v>
      </c>
      <c r="D20" s="124">
        <v>0</v>
      </c>
      <c r="E20" s="124">
        <v>0</v>
      </c>
      <c r="F20" s="124">
        <v>-90.531999999999996</v>
      </c>
      <c r="G20" s="124">
        <v>-157</v>
      </c>
      <c r="H20" s="118"/>
      <c r="I20" s="33">
        <v>18</v>
      </c>
      <c r="J20" s="124">
        <v>66.468000000000004</v>
      </c>
      <c r="K20" s="124">
        <v>0</v>
      </c>
      <c r="L20" s="124">
        <v>0</v>
      </c>
      <c r="M20" s="124">
        <v>0</v>
      </c>
      <c r="N20" s="124">
        <v>66.468000000000004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90.531999999999996</v>
      </c>
      <c r="AF20" s="124">
        <v>0</v>
      </c>
      <c r="AG20" s="124">
        <v>0</v>
      </c>
      <c r="AH20" s="124">
        <v>0</v>
      </c>
      <c r="AI20" s="124">
        <v>90.531999999999996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66.468000000000004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-66.468000000000004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90.531999999999996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-90.531999999999996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664.68000000000006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664.68000000000006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905.31999999999994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905.31999999999994</v>
      </c>
      <c r="DF20" s="123">
        <f t="shared" si="31"/>
        <v>157</v>
      </c>
      <c r="DG20" s="123">
        <f t="shared" si="32"/>
        <v>-66.468000000000004</v>
      </c>
      <c r="DH20" s="123">
        <f t="shared" si="33"/>
        <v>0</v>
      </c>
      <c r="DI20" s="123">
        <f t="shared" si="34"/>
        <v>0</v>
      </c>
      <c r="DJ20" s="123">
        <f t="shared" si="35"/>
        <v>-90.531999999999996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-51.226999999999997</v>
      </c>
      <c r="D21" s="124">
        <v>0</v>
      </c>
      <c r="E21" s="124">
        <v>0</v>
      </c>
      <c r="F21" s="124">
        <v>-69.772999999999996</v>
      </c>
      <c r="G21" s="124">
        <v>-121</v>
      </c>
      <c r="H21" s="118"/>
      <c r="I21" s="33">
        <v>19</v>
      </c>
      <c r="J21" s="124">
        <v>51.226999999999997</v>
      </c>
      <c r="K21" s="124">
        <v>0</v>
      </c>
      <c r="L21" s="124">
        <v>0</v>
      </c>
      <c r="M21" s="124">
        <v>0</v>
      </c>
      <c r="N21" s="124">
        <v>51.226999999999997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69.772999999999996</v>
      </c>
      <c r="AF21" s="124">
        <v>0</v>
      </c>
      <c r="AG21" s="124">
        <v>0</v>
      </c>
      <c r="AH21" s="124">
        <v>0</v>
      </c>
      <c r="AI21" s="124">
        <v>69.772999999999996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51.226999999999997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-51.226999999999997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69.772999999999996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-69.772999999999996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512.27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512.27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697.73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697.73</v>
      </c>
      <c r="DF21" s="123">
        <f t="shared" si="31"/>
        <v>121</v>
      </c>
      <c r="DG21" s="123">
        <f t="shared" si="32"/>
        <v>-51.226999999999997</v>
      </c>
      <c r="DH21" s="123">
        <f t="shared" si="33"/>
        <v>0</v>
      </c>
      <c r="DI21" s="123">
        <f t="shared" si="34"/>
        <v>0</v>
      </c>
      <c r="DJ21" s="123">
        <f t="shared" si="35"/>
        <v>-69.772999999999996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-41.912999999999997</v>
      </c>
      <c r="D22" s="124">
        <v>0</v>
      </c>
      <c r="E22" s="124">
        <v>0</v>
      </c>
      <c r="F22" s="124">
        <v>-57.087000000000003</v>
      </c>
      <c r="G22" s="124">
        <v>-99</v>
      </c>
      <c r="H22" s="118"/>
      <c r="I22" s="33">
        <v>20</v>
      </c>
      <c r="J22" s="124">
        <v>41.912999999999997</v>
      </c>
      <c r="K22" s="124">
        <v>0</v>
      </c>
      <c r="L22" s="124">
        <v>0</v>
      </c>
      <c r="M22" s="124">
        <v>0</v>
      </c>
      <c r="N22" s="124">
        <v>41.912999999999997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57.087000000000003</v>
      </c>
      <c r="AF22" s="124">
        <v>0</v>
      </c>
      <c r="AG22" s="124">
        <v>0</v>
      </c>
      <c r="AH22" s="124">
        <v>0</v>
      </c>
      <c r="AI22" s="124">
        <v>57.087000000000003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41.912999999999997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-41.912999999999997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57.087000000000003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-57.087000000000003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419.13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419.13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570.87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570.87</v>
      </c>
      <c r="DF22" s="123">
        <f t="shared" si="31"/>
        <v>99</v>
      </c>
      <c r="DG22" s="123">
        <f t="shared" si="32"/>
        <v>-41.912999999999997</v>
      </c>
      <c r="DH22" s="123">
        <f t="shared" si="33"/>
        <v>0</v>
      </c>
      <c r="DI22" s="123">
        <f t="shared" si="34"/>
        <v>0</v>
      </c>
      <c r="DJ22" s="123">
        <f t="shared" si="35"/>
        <v>-57.087000000000003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-91.445999999999998</v>
      </c>
      <c r="D23" s="124">
        <v>0</v>
      </c>
      <c r="E23" s="124">
        <v>0</v>
      </c>
      <c r="F23" s="124">
        <v>-124.554</v>
      </c>
      <c r="G23" s="124">
        <v>-216</v>
      </c>
      <c r="H23" s="118"/>
      <c r="I23" s="33">
        <v>21</v>
      </c>
      <c r="J23" s="124">
        <v>91.445999999999998</v>
      </c>
      <c r="K23" s="124">
        <v>0</v>
      </c>
      <c r="L23" s="124">
        <v>0</v>
      </c>
      <c r="M23" s="124">
        <v>0</v>
      </c>
      <c r="N23" s="124">
        <v>91.445999999999998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124.554</v>
      </c>
      <c r="AF23" s="124">
        <v>0</v>
      </c>
      <c r="AG23" s="124">
        <v>0</v>
      </c>
      <c r="AH23" s="124">
        <v>0</v>
      </c>
      <c r="AI23" s="124">
        <v>124.554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91.445999999999998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-91.445999999999998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124.554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-124.554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914.46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914.46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1245.54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1245.54</v>
      </c>
      <c r="DF23" s="123">
        <f t="shared" si="31"/>
        <v>216</v>
      </c>
      <c r="DG23" s="123">
        <f t="shared" si="32"/>
        <v>-91.445999999999998</v>
      </c>
      <c r="DH23" s="123">
        <f t="shared" si="33"/>
        <v>0</v>
      </c>
      <c r="DI23" s="123">
        <f t="shared" si="34"/>
        <v>0</v>
      </c>
      <c r="DJ23" s="123">
        <f t="shared" si="35"/>
        <v>-124.554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-79.591999999999999</v>
      </c>
      <c r="D24" s="124">
        <v>0</v>
      </c>
      <c r="E24" s="124">
        <v>0</v>
      </c>
      <c r="F24" s="124">
        <v>-108.408</v>
      </c>
      <c r="G24" s="124">
        <v>-188</v>
      </c>
      <c r="H24" s="118"/>
      <c r="I24" s="33">
        <v>22</v>
      </c>
      <c r="J24" s="124">
        <v>79.591999999999999</v>
      </c>
      <c r="K24" s="124">
        <v>0</v>
      </c>
      <c r="L24" s="124">
        <v>0</v>
      </c>
      <c r="M24" s="124">
        <v>0</v>
      </c>
      <c r="N24" s="124">
        <v>79.591999999999999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108.408</v>
      </c>
      <c r="AF24" s="124">
        <v>0</v>
      </c>
      <c r="AG24" s="124">
        <v>0</v>
      </c>
      <c r="AH24" s="124">
        <v>0</v>
      </c>
      <c r="AI24" s="124">
        <v>108.408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79.591999999999999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-79.591999999999999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108.408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-108.408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795.92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795.92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1084.08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1084.08</v>
      </c>
      <c r="DF24" s="123">
        <f t="shared" si="31"/>
        <v>188</v>
      </c>
      <c r="DG24" s="123">
        <f t="shared" si="32"/>
        <v>-79.591999999999999</v>
      </c>
      <c r="DH24" s="123">
        <f t="shared" si="33"/>
        <v>0</v>
      </c>
      <c r="DI24" s="123">
        <f t="shared" si="34"/>
        <v>0</v>
      </c>
      <c r="DJ24" s="123">
        <f t="shared" si="35"/>
        <v>-108.408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-59.271000000000001</v>
      </c>
      <c r="D25" s="124">
        <v>0</v>
      </c>
      <c r="E25" s="124">
        <v>0</v>
      </c>
      <c r="F25" s="124">
        <v>-80.728999999999999</v>
      </c>
      <c r="G25" s="124">
        <v>-140</v>
      </c>
      <c r="H25" s="118"/>
      <c r="I25" s="33">
        <v>23</v>
      </c>
      <c r="J25" s="124">
        <v>59.271000000000001</v>
      </c>
      <c r="K25" s="124">
        <v>0</v>
      </c>
      <c r="L25" s="124">
        <v>0</v>
      </c>
      <c r="M25" s="124">
        <v>0</v>
      </c>
      <c r="N25" s="124">
        <v>59.271000000000001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80.728999999999999</v>
      </c>
      <c r="AF25" s="124">
        <v>0</v>
      </c>
      <c r="AG25" s="124">
        <v>0</v>
      </c>
      <c r="AH25" s="124">
        <v>0</v>
      </c>
      <c r="AI25" s="124">
        <v>80.728999999999999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59.271000000000001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-59.271000000000001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80.728999999999999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-80.728999999999999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592.71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592.71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807.29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807.29</v>
      </c>
      <c r="DF25" s="123">
        <f t="shared" si="31"/>
        <v>140</v>
      </c>
      <c r="DG25" s="123">
        <f t="shared" si="32"/>
        <v>-59.271000000000001</v>
      </c>
      <c r="DH25" s="123">
        <f t="shared" si="33"/>
        <v>0</v>
      </c>
      <c r="DI25" s="123">
        <f t="shared" si="34"/>
        <v>0</v>
      </c>
      <c r="DJ25" s="123">
        <f t="shared" si="35"/>
        <v>-80.728999999999999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-45.3</v>
      </c>
      <c r="D26" s="124">
        <v>0</v>
      </c>
      <c r="E26" s="124">
        <v>0</v>
      </c>
      <c r="F26" s="124">
        <v>-61.7</v>
      </c>
      <c r="G26" s="124">
        <v>-107</v>
      </c>
      <c r="H26" s="118"/>
      <c r="I26" s="33">
        <v>24</v>
      </c>
      <c r="J26" s="124">
        <v>45.3</v>
      </c>
      <c r="K26" s="124">
        <v>0</v>
      </c>
      <c r="L26" s="124">
        <v>0</v>
      </c>
      <c r="M26" s="124">
        <v>0</v>
      </c>
      <c r="N26" s="124">
        <v>45.3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61.7</v>
      </c>
      <c r="AF26" s="124">
        <v>0</v>
      </c>
      <c r="AG26" s="124">
        <v>0</v>
      </c>
      <c r="AH26" s="124">
        <v>0</v>
      </c>
      <c r="AI26" s="124">
        <v>61.7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45.3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-45.3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61.7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-61.7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453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453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617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617</v>
      </c>
      <c r="DF26" s="123">
        <f t="shared" si="31"/>
        <v>107</v>
      </c>
      <c r="DG26" s="123">
        <f t="shared" si="32"/>
        <v>-45.3</v>
      </c>
      <c r="DH26" s="123">
        <f t="shared" si="33"/>
        <v>0</v>
      </c>
      <c r="DI26" s="123">
        <f t="shared" si="34"/>
        <v>0</v>
      </c>
      <c r="DJ26" s="123">
        <f t="shared" si="35"/>
        <v>-61.7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-77.474999999999994</v>
      </c>
      <c r="D27" s="124">
        <v>0</v>
      </c>
      <c r="E27" s="124">
        <v>0</v>
      </c>
      <c r="F27" s="124">
        <v>-105.52500000000001</v>
      </c>
      <c r="G27" s="124">
        <v>-183</v>
      </c>
      <c r="H27" s="118"/>
      <c r="I27" s="33">
        <v>25</v>
      </c>
      <c r="J27" s="124">
        <v>77.474999999999994</v>
      </c>
      <c r="K27" s="124">
        <v>0</v>
      </c>
      <c r="L27" s="124">
        <v>0</v>
      </c>
      <c r="M27" s="124">
        <v>0</v>
      </c>
      <c r="N27" s="124">
        <v>77.474999999999994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105.52500000000001</v>
      </c>
      <c r="AF27" s="124">
        <v>0</v>
      </c>
      <c r="AG27" s="124">
        <v>0</v>
      </c>
      <c r="AH27" s="124">
        <v>0</v>
      </c>
      <c r="AI27" s="124">
        <v>105.52500000000001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77.474999999999994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-77.474999999999994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105.52500000000001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-105.52500000000001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774.75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774.75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1055.25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1055.25</v>
      </c>
      <c r="DF27" s="123">
        <f t="shared" si="31"/>
        <v>183</v>
      </c>
      <c r="DG27" s="123">
        <f t="shared" si="32"/>
        <v>-77.474999999999994</v>
      </c>
      <c r="DH27" s="123">
        <f t="shared" si="33"/>
        <v>0</v>
      </c>
      <c r="DI27" s="123">
        <f t="shared" si="34"/>
        <v>0</v>
      </c>
      <c r="DJ27" s="123">
        <f t="shared" si="35"/>
        <v>-105.52500000000001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-58.423999999999999</v>
      </c>
      <c r="D28" s="124">
        <v>0</v>
      </c>
      <c r="E28" s="124">
        <v>0</v>
      </c>
      <c r="F28" s="124">
        <v>-79.575999999999993</v>
      </c>
      <c r="G28" s="124">
        <v>-138</v>
      </c>
      <c r="H28" s="118"/>
      <c r="I28" s="33">
        <v>26</v>
      </c>
      <c r="J28" s="124">
        <v>58.423999999999999</v>
      </c>
      <c r="K28" s="124">
        <v>0</v>
      </c>
      <c r="L28" s="124">
        <v>0</v>
      </c>
      <c r="M28" s="124">
        <v>0</v>
      </c>
      <c r="N28" s="124">
        <v>58.423999999999999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79.575999999999993</v>
      </c>
      <c r="AF28" s="124">
        <v>0</v>
      </c>
      <c r="AG28" s="124">
        <v>0</v>
      </c>
      <c r="AH28" s="124">
        <v>0</v>
      </c>
      <c r="AI28" s="124">
        <v>79.575999999999993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58.423999999999999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-58.423999999999999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79.575999999999993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-79.575999999999993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584.24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584.24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795.76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795.76</v>
      </c>
      <c r="DF28" s="123">
        <f t="shared" si="31"/>
        <v>138</v>
      </c>
      <c r="DG28" s="123">
        <f t="shared" si="32"/>
        <v>-58.423999999999999</v>
      </c>
      <c r="DH28" s="123">
        <f t="shared" si="33"/>
        <v>0</v>
      </c>
      <c r="DI28" s="123">
        <f t="shared" si="34"/>
        <v>0</v>
      </c>
      <c r="DJ28" s="123">
        <f t="shared" si="35"/>
        <v>-79.575999999999993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-37.679000000000002</v>
      </c>
      <c r="D29" s="124">
        <v>0</v>
      </c>
      <c r="E29" s="124">
        <v>0</v>
      </c>
      <c r="F29" s="124">
        <v>-51.320999999999998</v>
      </c>
      <c r="G29" s="124">
        <v>-89</v>
      </c>
      <c r="H29" s="118"/>
      <c r="I29" s="33">
        <v>27</v>
      </c>
      <c r="J29" s="124">
        <v>37.679000000000002</v>
      </c>
      <c r="K29" s="124">
        <v>0</v>
      </c>
      <c r="L29" s="124">
        <v>0</v>
      </c>
      <c r="M29" s="124">
        <v>0</v>
      </c>
      <c r="N29" s="124">
        <v>37.679000000000002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51.320999999999998</v>
      </c>
      <c r="AF29" s="124">
        <v>0</v>
      </c>
      <c r="AG29" s="124">
        <v>0</v>
      </c>
      <c r="AH29" s="124">
        <v>0</v>
      </c>
      <c r="AI29" s="124">
        <v>51.320999999999998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37.679000000000002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-37.679000000000002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51.320999999999998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-51.320999999999998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376.79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376.79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513.21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513.21</v>
      </c>
      <c r="DF29" s="123">
        <f t="shared" si="31"/>
        <v>89</v>
      </c>
      <c r="DG29" s="123">
        <f t="shared" si="32"/>
        <v>-37.679000000000002</v>
      </c>
      <c r="DH29" s="123">
        <f t="shared" si="33"/>
        <v>0</v>
      </c>
      <c r="DI29" s="123">
        <f t="shared" si="34"/>
        <v>0</v>
      </c>
      <c r="DJ29" s="123">
        <f t="shared" si="35"/>
        <v>-51.320999999999998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-6.774</v>
      </c>
      <c r="D30" s="124">
        <v>0</v>
      </c>
      <c r="E30" s="124">
        <v>0</v>
      </c>
      <c r="F30" s="124">
        <v>-9.2260000000000009</v>
      </c>
      <c r="G30" s="124">
        <v>-16</v>
      </c>
      <c r="H30" s="118"/>
      <c r="I30" s="33">
        <v>28</v>
      </c>
      <c r="J30" s="124">
        <v>6.774</v>
      </c>
      <c r="K30" s="124">
        <v>0</v>
      </c>
      <c r="L30" s="124">
        <v>0</v>
      </c>
      <c r="M30" s="124">
        <v>0</v>
      </c>
      <c r="N30" s="124">
        <v>6.774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9.2260000000000009</v>
      </c>
      <c r="AF30" s="124">
        <v>0</v>
      </c>
      <c r="AG30" s="124">
        <v>0</v>
      </c>
      <c r="AH30" s="124">
        <v>0</v>
      </c>
      <c r="AI30" s="124">
        <v>9.2260000000000009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6.774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-6.774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9.2260000000000009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-9.2260000000000009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67.739999999999995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67.739999999999995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92.26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92.26</v>
      </c>
      <c r="DF30" s="123">
        <f t="shared" si="31"/>
        <v>16</v>
      </c>
      <c r="DG30" s="123">
        <f t="shared" si="32"/>
        <v>-6.774</v>
      </c>
      <c r="DH30" s="123">
        <f t="shared" si="33"/>
        <v>0</v>
      </c>
      <c r="DI30" s="123">
        <f t="shared" si="34"/>
        <v>0</v>
      </c>
      <c r="DJ30" s="123">
        <f t="shared" si="35"/>
        <v>-9.2260000000000009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-10.584</v>
      </c>
      <c r="D31" s="124">
        <v>0</v>
      </c>
      <c r="E31" s="124">
        <v>0</v>
      </c>
      <c r="F31" s="124">
        <v>-14.416</v>
      </c>
      <c r="G31" s="124">
        <v>-25</v>
      </c>
      <c r="H31" s="118"/>
      <c r="I31" s="33">
        <v>29</v>
      </c>
      <c r="J31" s="124">
        <v>10.584</v>
      </c>
      <c r="K31" s="124">
        <v>0</v>
      </c>
      <c r="L31" s="124">
        <v>0</v>
      </c>
      <c r="M31" s="124">
        <v>0</v>
      </c>
      <c r="N31" s="124">
        <v>10.584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14.416</v>
      </c>
      <c r="AF31" s="124">
        <v>0</v>
      </c>
      <c r="AG31" s="124">
        <v>0</v>
      </c>
      <c r="AH31" s="124">
        <v>0</v>
      </c>
      <c r="AI31" s="124">
        <v>14.416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10.584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-10.584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14.416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-14.416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105.84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105.84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144.16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144.16</v>
      </c>
      <c r="DF31" s="123">
        <f t="shared" si="31"/>
        <v>25</v>
      </c>
      <c r="DG31" s="123">
        <f t="shared" si="32"/>
        <v>-10.584</v>
      </c>
      <c r="DH31" s="123">
        <f t="shared" si="33"/>
        <v>0</v>
      </c>
      <c r="DI31" s="123">
        <f t="shared" si="34"/>
        <v>0</v>
      </c>
      <c r="DJ31" s="123">
        <f t="shared" si="35"/>
        <v>-14.416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-12.278</v>
      </c>
      <c r="D46" s="124">
        <v>0</v>
      </c>
      <c r="E46" s="124">
        <v>0</v>
      </c>
      <c r="F46" s="124">
        <v>-16.722000000000001</v>
      </c>
      <c r="G46" s="124">
        <v>-29</v>
      </c>
      <c r="H46" s="118"/>
      <c r="I46" s="33">
        <v>44</v>
      </c>
      <c r="J46" s="124">
        <v>12.278</v>
      </c>
      <c r="K46" s="124">
        <v>0</v>
      </c>
      <c r="L46" s="124">
        <v>0</v>
      </c>
      <c r="M46" s="124">
        <v>0</v>
      </c>
      <c r="N46" s="124">
        <v>12.278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16.722000000000001</v>
      </c>
      <c r="AF46" s="124">
        <v>0</v>
      </c>
      <c r="AG46" s="124">
        <v>0</v>
      </c>
      <c r="AH46" s="124">
        <v>0</v>
      </c>
      <c r="AI46" s="124">
        <v>16.722000000000001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12.278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-12.278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16.722000000000001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-16.722000000000001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122.78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122.78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167.22000000000003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167.22000000000003</v>
      </c>
      <c r="DF46" s="123">
        <f t="shared" si="31"/>
        <v>29</v>
      </c>
      <c r="DG46" s="123">
        <f t="shared" si="32"/>
        <v>-12.278</v>
      </c>
      <c r="DH46" s="123">
        <f t="shared" si="33"/>
        <v>0</v>
      </c>
      <c r="DI46" s="123">
        <f t="shared" si="34"/>
        <v>0</v>
      </c>
      <c r="DJ46" s="123">
        <f t="shared" si="35"/>
        <v>-16.722000000000001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-19.050999999999998</v>
      </c>
      <c r="D47" s="124">
        <v>0</v>
      </c>
      <c r="E47" s="124">
        <v>0</v>
      </c>
      <c r="F47" s="124">
        <v>-25.949000000000002</v>
      </c>
      <c r="G47" s="124">
        <v>-45</v>
      </c>
      <c r="H47" s="118"/>
      <c r="I47" s="33">
        <v>45</v>
      </c>
      <c r="J47" s="124">
        <v>19.050999999999998</v>
      </c>
      <c r="K47" s="124">
        <v>0</v>
      </c>
      <c r="L47" s="124">
        <v>0</v>
      </c>
      <c r="M47" s="124">
        <v>0</v>
      </c>
      <c r="N47" s="124">
        <v>19.050999999999998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25.949000000000002</v>
      </c>
      <c r="AF47" s="124">
        <v>0</v>
      </c>
      <c r="AG47" s="124">
        <v>0</v>
      </c>
      <c r="AH47" s="124">
        <v>0</v>
      </c>
      <c r="AI47" s="124">
        <v>25.949000000000002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19.050999999999998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-19.050999999999998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25.949000000000002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-25.949000000000002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190.51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190.51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259.49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259.49</v>
      </c>
      <c r="DF47" s="123">
        <f t="shared" si="31"/>
        <v>45</v>
      </c>
      <c r="DG47" s="123">
        <f t="shared" si="32"/>
        <v>-19.050999999999998</v>
      </c>
      <c r="DH47" s="123">
        <f t="shared" si="33"/>
        <v>0</v>
      </c>
      <c r="DI47" s="123">
        <f t="shared" si="34"/>
        <v>0</v>
      </c>
      <c r="DJ47" s="123">
        <f t="shared" si="35"/>
        <v>-25.949000000000002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-14</v>
      </c>
      <c r="D48" s="124">
        <v>0</v>
      </c>
      <c r="E48" s="124">
        <v>0</v>
      </c>
      <c r="F48" s="124">
        <v>-43</v>
      </c>
      <c r="G48" s="124">
        <v>-57</v>
      </c>
      <c r="H48" s="118"/>
      <c r="I48" s="33">
        <v>46</v>
      </c>
      <c r="J48" s="124">
        <v>14</v>
      </c>
      <c r="K48" s="124">
        <v>0</v>
      </c>
      <c r="L48" s="124">
        <v>0</v>
      </c>
      <c r="M48" s="124">
        <v>0</v>
      </c>
      <c r="N48" s="124">
        <v>14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43</v>
      </c>
      <c r="AF48" s="124">
        <v>0</v>
      </c>
      <c r="AG48" s="124">
        <v>0</v>
      </c>
      <c r="AH48" s="124">
        <v>0</v>
      </c>
      <c r="AI48" s="124">
        <v>43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14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-14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43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-43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140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140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430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430</v>
      </c>
      <c r="DF48" s="123">
        <f t="shared" si="31"/>
        <v>57</v>
      </c>
      <c r="DG48" s="123">
        <f t="shared" si="32"/>
        <v>-14</v>
      </c>
      <c r="DH48" s="123">
        <f t="shared" si="33"/>
        <v>0</v>
      </c>
      <c r="DI48" s="123">
        <f t="shared" si="34"/>
        <v>0</v>
      </c>
      <c r="DJ48" s="123">
        <f t="shared" si="35"/>
        <v>-43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-9</v>
      </c>
      <c r="D49" s="124">
        <v>0</v>
      </c>
      <c r="E49" s="124">
        <v>0</v>
      </c>
      <c r="F49" s="124">
        <v>-62</v>
      </c>
      <c r="G49" s="124">
        <v>-71</v>
      </c>
      <c r="H49" s="118"/>
      <c r="I49" s="33">
        <v>47</v>
      </c>
      <c r="J49" s="124">
        <v>9</v>
      </c>
      <c r="K49" s="124">
        <v>0</v>
      </c>
      <c r="L49" s="124">
        <v>0</v>
      </c>
      <c r="M49" s="124">
        <v>0</v>
      </c>
      <c r="N49" s="124">
        <v>9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62</v>
      </c>
      <c r="AF49" s="124">
        <v>0</v>
      </c>
      <c r="AG49" s="124">
        <v>0</v>
      </c>
      <c r="AH49" s="124">
        <v>0</v>
      </c>
      <c r="AI49" s="124">
        <v>62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9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-9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62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-62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90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90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620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620</v>
      </c>
      <c r="DF49" s="123">
        <f t="shared" si="31"/>
        <v>71</v>
      </c>
      <c r="DG49" s="123">
        <f t="shared" si="32"/>
        <v>-9</v>
      </c>
      <c r="DH49" s="123">
        <f t="shared" si="33"/>
        <v>0</v>
      </c>
      <c r="DI49" s="123">
        <f t="shared" si="34"/>
        <v>0</v>
      </c>
      <c r="DJ49" s="123">
        <f t="shared" si="35"/>
        <v>-62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-4</v>
      </c>
      <c r="D50" s="124">
        <v>0</v>
      </c>
      <c r="E50" s="124">
        <v>0</v>
      </c>
      <c r="F50" s="124">
        <v>-84</v>
      </c>
      <c r="G50" s="124">
        <v>-88</v>
      </c>
      <c r="H50" s="118"/>
      <c r="I50" s="33">
        <v>48</v>
      </c>
      <c r="J50" s="124">
        <v>4</v>
      </c>
      <c r="K50" s="124">
        <v>0</v>
      </c>
      <c r="L50" s="124">
        <v>0</v>
      </c>
      <c r="M50" s="124">
        <v>0</v>
      </c>
      <c r="N50" s="124">
        <v>4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84</v>
      </c>
      <c r="AF50" s="124">
        <v>0</v>
      </c>
      <c r="AG50" s="124">
        <v>0</v>
      </c>
      <c r="AH50" s="124">
        <v>0</v>
      </c>
      <c r="AI50" s="124">
        <v>84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4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-4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84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-84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40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40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840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840</v>
      </c>
      <c r="DF50" s="123">
        <f t="shared" si="31"/>
        <v>88</v>
      </c>
      <c r="DG50" s="123">
        <f t="shared" si="32"/>
        <v>-4</v>
      </c>
      <c r="DH50" s="123">
        <f t="shared" si="33"/>
        <v>0</v>
      </c>
      <c r="DI50" s="123">
        <f t="shared" si="34"/>
        <v>0</v>
      </c>
      <c r="DJ50" s="123">
        <f t="shared" si="35"/>
        <v>-84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-15</v>
      </c>
      <c r="D51" s="124">
        <v>0</v>
      </c>
      <c r="E51" s="124">
        <v>0</v>
      </c>
      <c r="F51" s="124">
        <v>-94</v>
      </c>
      <c r="G51" s="124">
        <v>-109</v>
      </c>
      <c r="H51" s="118"/>
      <c r="I51" s="33">
        <v>49</v>
      </c>
      <c r="J51" s="124">
        <v>15</v>
      </c>
      <c r="K51" s="124">
        <v>0</v>
      </c>
      <c r="L51" s="124">
        <v>0</v>
      </c>
      <c r="M51" s="124">
        <v>0</v>
      </c>
      <c r="N51" s="124">
        <v>15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94</v>
      </c>
      <c r="AF51" s="124">
        <v>0</v>
      </c>
      <c r="AG51" s="124">
        <v>0</v>
      </c>
      <c r="AH51" s="124">
        <v>0</v>
      </c>
      <c r="AI51" s="124">
        <v>94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15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-15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94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-94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150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150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940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940</v>
      </c>
      <c r="DF51" s="123">
        <f t="shared" si="31"/>
        <v>109</v>
      </c>
      <c r="DG51" s="123">
        <f t="shared" si="32"/>
        <v>-15</v>
      </c>
      <c r="DH51" s="123">
        <f t="shared" si="33"/>
        <v>0</v>
      </c>
      <c r="DI51" s="123">
        <f t="shared" si="34"/>
        <v>0</v>
      </c>
      <c r="DJ51" s="123">
        <f t="shared" si="35"/>
        <v>-94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-121</v>
      </c>
      <c r="G52" s="124">
        <v>-121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121</v>
      </c>
      <c r="AF52" s="124">
        <v>0</v>
      </c>
      <c r="AG52" s="124">
        <v>0</v>
      </c>
      <c r="AH52" s="124">
        <v>0</v>
      </c>
      <c r="AI52" s="124">
        <v>121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121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-121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1210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1210</v>
      </c>
      <c r="DF52" s="123">
        <f t="shared" si="31"/>
        <v>121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-121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-48.917000000000002</v>
      </c>
      <c r="G53" s="124">
        <v>-48.917000000000002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48.917000000000002</v>
      </c>
      <c r="AF53" s="124">
        <v>0</v>
      </c>
      <c r="AG53" s="124">
        <v>0</v>
      </c>
      <c r="AH53" s="124">
        <v>0</v>
      </c>
      <c r="AI53" s="124">
        <v>48.917000000000002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48.917000000000002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-48.917000000000002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489.17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489.17</v>
      </c>
      <c r="DF53" s="123">
        <f t="shared" si="31"/>
        <v>48.917000000000002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-48.917000000000002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-75.034000000000006</v>
      </c>
      <c r="G54" s="124">
        <v>-75.034000000000006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75.034000000000006</v>
      </c>
      <c r="AF54" s="124">
        <v>0</v>
      </c>
      <c r="AG54" s="124">
        <v>0</v>
      </c>
      <c r="AH54" s="124">
        <v>0</v>
      </c>
      <c r="AI54" s="124">
        <v>75.034000000000006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75.034000000000006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-75.034000000000006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750.34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750.34</v>
      </c>
      <c r="DF54" s="123">
        <f t="shared" si="31"/>
        <v>75.034000000000006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-75.034000000000006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-149.756</v>
      </c>
      <c r="G55" s="124">
        <v>-149.756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149.756</v>
      </c>
      <c r="AF55" s="124">
        <v>0</v>
      </c>
      <c r="AG55" s="124">
        <v>0</v>
      </c>
      <c r="AH55" s="124">
        <v>0</v>
      </c>
      <c r="AI55" s="124">
        <v>149.756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149.756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-149.756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1497.56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1497.56</v>
      </c>
      <c r="DF55" s="123">
        <f t="shared" si="31"/>
        <v>149.756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-149.756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-179.923</v>
      </c>
      <c r="G56" s="124">
        <v>-179.923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179.923</v>
      </c>
      <c r="AF56" s="124">
        <v>0</v>
      </c>
      <c r="AG56" s="124">
        <v>0</v>
      </c>
      <c r="AH56" s="124">
        <v>0</v>
      </c>
      <c r="AI56" s="124">
        <v>179.923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179.923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-179.923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1799.23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1799.23</v>
      </c>
      <c r="DF56" s="123">
        <f t="shared" si="31"/>
        <v>179.923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-179.923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-166.62100000000001</v>
      </c>
      <c r="G57" s="124">
        <v>-166.62100000000001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166.62100000000001</v>
      </c>
      <c r="AF57" s="124">
        <v>0</v>
      </c>
      <c r="AG57" s="124">
        <v>0</v>
      </c>
      <c r="AH57" s="124">
        <v>0</v>
      </c>
      <c r="AI57" s="124">
        <v>166.62100000000001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166.62100000000001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-166.62100000000001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1666.21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1666.21</v>
      </c>
      <c r="DF57" s="123">
        <f t="shared" si="31"/>
        <v>166.62100000000001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-166.62100000000001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-95.046999999999997</v>
      </c>
      <c r="G58" s="124">
        <v>-95.046999999999997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95.046999999999997</v>
      </c>
      <c r="AF58" s="124">
        <v>0</v>
      </c>
      <c r="AG58" s="124">
        <v>0</v>
      </c>
      <c r="AH58" s="124">
        <v>0</v>
      </c>
      <c r="AI58" s="124">
        <v>95.046999999999997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95.046999999999997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-95.046999999999997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950.47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950.47</v>
      </c>
      <c r="DF58" s="123">
        <f t="shared" si="31"/>
        <v>95.046999999999997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-95.046999999999997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-55.259</v>
      </c>
      <c r="G59" s="124">
        <v>-55.259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55.259</v>
      </c>
      <c r="AF59" s="124">
        <v>0</v>
      </c>
      <c r="AG59" s="124">
        <v>0</v>
      </c>
      <c r="AH59" s="124">
        <v>0</v>
      </c>
      <c r="AI59" s="124">
        <v>55.259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55.259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-55.259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552.59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552.59</v>
      </c>
      <c r="DF59" s="123">
        <f t="shared" si="31"/>
        <v>55.259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-55.259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-6.5149999999999997</v>
      </c>
      <c r="G60" s="124">
        <v>-6.5149999999999997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-4.0369999999999999</v>
      </c>
      <c r="N60" s="124">
        <v>-4.0369999999999999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6.5149999999999997</v>
      </c>
      <c r="AF60" s="124">
        <v>4.0369999999999999</v>
      </c>
      <c r="AG60" s="124">
        <v>0</v>
      </c>
      <c r="AH60" s="124">
        <v>0</v>
      </c>
      <c r="AI60" s="124">
        <v>10.552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6.5149999999999997</v>
      </c>
      <c r="BQ60" s="125">
        <f t="shared" si="3"/>
        <v>4.0369999999999999</v>
      </c>
      <c r="BR60" s="125">
        <f t="shared" si="3"/>
        <v>0</v>
      </c>
      <c r="BS60" s="125">
        <f t="shared" si="3"/>
        <v>0</v>
      </c>
      <c r="BT60" s="125">
        <f t="shared" si="20"/>
        <v>-10.552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65.149999999999991</v>
      </c>
      <c r="DA60" s="122">
        <f t="shared" si="8"/>
        <v>40.369999999999997</v>
      </c>
      <c r="DB60" s="122">
        <f t="shared" si="8"/>
        <v>0</v>
      </c>
      <c r="DC60" s="122">
        <f t="shared" si="8"/>
        <v>0</v>
      </c>
      <c r="DD60" s="122">
        <f t="shared" si="30"/>
        <v>105.51999999999998</v>
      </c>
      <c r="DF60" s="123">
        <f t="shared" si="31"/>
        <v>6.5149999999999997</v>
      </c>
      <c r="DG60" s="123">
        <f t="shared" si="32"/>
        <v>4.0369999999999999</v>
      </c>
      <c r="DH60" s="123">
        <f t="shared" si="33"/>
        <v>0</v>
      </c>
      <c r="DI60" s="123">
        <f t="shared" si="34"/>
        <v>0</v>
      </c>
      <c r="DJ60" s="123">
        <f t="shared" si="35"/>
        <v>-10.552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-186.792</v>
      </c>
      <c r="G63" s="124">
        <v>-186.792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-95</v>
      </c>
      <c r="N63" s="124">
        <v>-95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186.792</v>
      </c>
      <c r="AF63" s="124">
        <v>95</v>
      </c>
      <c r="AG63" s="124">
        <v>0</v>
      </c>
      <c r="AH63" s="124">
        <v>0</v>
      </c>
      <c r="AI63" s="124">
        <v>281.79199999999997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186.792</v>
      </c>
      <c r="BQ63" s="125">
        <f t="shared" si="3"/>
        <v>95</v>
      </c>
      <c r="BR63" s="125">
        <f t="shared" si="3"/>
        <v>0</v>
      </c>
      <c r="BS63" s="125">
        <f t="shared" si="3"/>
        <v>0</v>
      </c>
      <c r="BT63" s="125">
        <f t="shared" si="20"/>
        <v>-281.79200000000003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1867.92</v>
      </c>
      <c r="DA63" s="122">
        <f t="shared" si="8"/>
        <v>950</v>
      </c>
      <c r="DB63" s="122">
        <f t="shared" si="8"/>
        <v>0</v>
      </c>
      <c r="DC63" s="122">
        <f t="shared" si="8"/>
        <v>0</v>
      </c>
      <c r="DD63" s="122">
        <f t="shared" si="30"/>
        <v>2817.92</v>
      </c>
      <c r="DF63" s="123">
        <f t="shared" si="31"/>
        <v>186.792</v>
      </c>
      <c r="DG63" s="123">
        <f t="shared" si="32"/>
        <v>95</v>
      </c>
      <c r="DH63" s="123">
        <f t="shared" si="33"/>
        <v>0</v>
      </c>
      <c r="DI63" s="123">
        <f t="shared" si="34"/>
        <v>0</v>
      </c>
      <c r="DJ63" s="123">
        <f t="shared" si="35"/>
        <v>-281.79200000000003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-159.566</v>
      </c>
      <c r="G64" s="124">
        <v>-159.566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-98.864999999999995</v>
      </c>
      <c r="N64" s="124">
        <v>-98.864999999999995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159.566</v>
      </c>
      <c r="AF64" s="124">
        <v>98.864999999999995</v>
      </c>
      <c r="AG64" s="124">
        <v>0</v>
      </c>
      <c r="AH64" s="124">
        <v>0</v>
      </c>
      <c r="AI64" s="124">
        <v>258.43099999999998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159.566</v>
      </c>
      <c r="BQ64" s="125">
        <f t="shared" si="3"/>
        <v>98.864999999999995</v>
      </c>
      <c r="BR64" s="125">
        <f t="shared" si="3"/>
        <v>0</v>
      </c>
      <c r="BS64" s="125">
        <f t="shared" si="3"/>
        <v>0</v>
      </c>
      <c r="BT64" s="125">
        <f t="shared" si="20"/>
        <v>-258.43099999999998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1595.66</v>
      </c>
      <c r="DA64" s="122">
        <f t="shared" si="8"/>
        <v>988.65</v>
      </c>
      <c r="DB64" s="122">
        <f t="shared" si="8"/>
        <v>0</v>
      </c>
      <c r="DC64" s="122">
        <f t="shared" si="8"/>
        <v>0</v>
      </c>
      <c r="DD64" s="122">
        <f t="shared" si="30"/>
        <v>2584.31</v>
      </c>
      <c r="DF64" s="123">
        <f t="shared" si="31"/>
        <v>159.566</v>
      </c>
      <c r="DG64" s="123">
        <f t="shared" si="32"/>
        <v>98.864999999999995</v>
      </c>
      <c r="DH64" s="123">
        <f t="shared" si="33"/>
        <v>0</v>
      </c>
      <c r="DI64" s="123">
        <f t="shared" si="34"/>
        <v>0</v>
      </c>
      <c r="DJ64" s="123">
        <f t="shared" si="35"/>
        <v>-258.43099999999998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-158.364</v>
      </c>
      <c r="G65" s="124">
        <v>-158.364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-90</v>
      </c>
      <c r="N65" s="124">
        <v>-90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158.364</v>
      </c>
      <c r="AF65" s="124">
        <v>90</v>
      </c>
      <c r="AG65" s="124">
        <v>0</v>
      </c>
      <c r="AH65" s="124">
        <v>0</v>
      </c>
      <c r="AI65" s="124">
        <v>248.364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158.364</v>
      </c>
      <c r="BQ65" s="125">
        <f t="shared" si="3"/>
        <v>90</v>
      </c>
      <c r="BR65" s="125">
        <f t="shared" si="3"/>
        <v>0</v>
      </c>
      <c r="BS65" s="125">
        <f t="shared" si="3"/>
        <v>0</v>
      </c>
      <c r="BT65" s="125">
        <f t="shared" si="20"/>
        <v>-248.364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1583.64</v>
      </c>
      <c r="DA65" s="122">
        <f t="shared" si="8"/>
        <v>900</v>
      </c>
      <c r="DB65" s="122">
        <f t="shared" si="8"/>
        <v>0</v>
      </c>
      <c r="DC65" s="122">
        <f t="shared" si="8"/>
        <v>0</v>
      </c>
      <c r="DD65" s="122">
        <f t="shared" si="30"/>
        <v>2483.6400000000003</v>
      </c>
      <c r="DF65" s="123">
        <f t="shared" si="31"/>
        <v>158.364</v>
      </c>
      <c r="DG65" s="123">
        <f t="shared" si="32"/>
        <v>90</v>
      </c>
      <c r="DH65" s="123">
        <f t="shared" si="33"/>
        <v>0</v>
      </c>
      <c r="DI65" s="123">
        <f t="shared" si="34"/>
        <v>0</v>
      </c>
      <c r="DJ65" s="123">
        <f t="shared" si="35"/>
        <v>-248.364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-165.03</v>
      </c>
      <c r="G66" s="124">
        <v>-165.03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-85</v>
      </c>
      <c r="N66" s="124">
        <v>-85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165.03</v>
      </c>
      <c r="AF66" s="124">
        <v>85</v>
      </c>
      <c r="AG66" s="124">
        <v>0</v>
      </c>
      <c r="AH66" s="124">
        <v>0</v>
      </c>
      <c r="AI66" s="124">
        <v>250.03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165.03</v>
      </c>
      <c r="BQ66" s="125">
        <f t="shared" si="3"/>
        <v>85</v>
      </c>
      <c r="BR66" s="125">
        <f t="shared" si="3"/>
        <v>0</v>
      </c>
      <c r="BS66" s="125">
        <f t="shared" si="3"/>
        <v>0</v>
      </c>
      <c r="BT66" s="125">
        <f t="shared" si="20"/>
        <v>-250.03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1650.3</v>
      </c>
      <c r="DA66" s="122">
        <f t="shared" si="8"/>
        <v>850</v>
      </c>
      <c r="DB66" s="122">
        <f t="shared" si="8"/>
        <v>0</v>
      </c>
      <c r="DC66" s="122">
        <f t="shared" si="8"/>
        <v>0</v>
      </c>
      <c r="DD66" s="122">
        <f t="shared" si="30"/>
        <v>2500.3000000000002</v>
      </c>
      <c r="DF66" s="123">
        <f t="shared" si="31"/>
        <v>165.03</v>
      </c>
      <c r="DG66" s="123">
        <f t="shared" si="32"/>
        <v>85</v>
      </c>
      <c r="DH66" s="123">
        <f t="shared" si="33"/>
        <v>0</v>
      </c>
      <c r="DI66" s="123">
        <f t="shared" si="34"/>
        <v>0</v>
      </c>
      <c r="DJ66" s="123">
        <f t="shared" si="35"/>
        <v>-250.03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-169.97200000000001</v>
      </c>
      <c r="G67" s="124">
        <v>-169.97200000000001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-90</v>
      </c>
      <c r="N67" s="124">
        <v>-90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169.97200000000001</v>
      </c>
      <c r="AF67" s="124">
        <v>90</v>
      </c>
      <c r="AG67" s="124">
        <v>0</v>
      </c>
      <c r="AH67" s="124">
        <v>0</v>
      </c>
      <c r="AI67" s="124">
        <v>259.97199999999998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169.97200000000001</v>
      </c>
      <c r="BQ67" s="125">
        <f t="shared" si="19"/>
        <v>90</v>
      </c>
      <c r="BR67" s="125">
        <f t="shared" si="19"/>
        <v>0</v>
      </c>
      <c r="BS67" s="125">
        <f t="shared" si="19"/>
        <v>0</v>
      </c>
      <c r="BT67" s="125">
        <f t="shared" si="20"/>
        <v>-259.97199999999998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1699.72</v>
      </c>
      <c r="DA67" s="122">
        <f t="shared" si="29"/>
        <v>900</v>
      </c>
      <c r="DB67" s="122">
        <f t="shared" si="29"/>
        <v>0</v>
      </c>
      <c r="DC67" s="122">
        <f t="shared" si="29"/>
        <v>0</v>
      </c>
      <c r="DD67" s="122">
        <f t="shared" si="30"/>
        <v>2599.7200000000003</v>
      </c>
      <c r="DF67" s="123">
        <f t="shared" si="31"/>
        <v>169.97200000000001</v>
      </c>
      <c r="DG67" s="123">
        <f t="shared" si="32"/>
        <v>90</v>
      </c>
      <c r="DH67" s="123">
        <f t="shared" si="33"/>
        <v>0</v>
      </c>
      <c r="DI67" s="123">
        <f t="shared" si="34"/>
        <v>0</v>
      </c>
      <c r="DJ67" s="123">
        <f t="shared" si="35"/>
        <v>-259.97199999999998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-196.96700000000001</v>
      </c>
      <c r="G68" s="124">
        <v>-196.96700000000001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-80</v>
      </c>
      <c r="N68" s="124">
        <v>-80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196.96700000000001</v>
      </c>
      <c r="AF68" s="124">
        <v>80</v>
      </c>
      <c r="AG68" s="124">
        <v>0</v>
      </c>
      <c r="AH68" s="124">
        <v>0</v>
      </c>
      <c r="AI68" s="124">
        <v>276.96699999999998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196.96700000000001</v>
      </c>
      <c r="BQ68" s="125">
        <f t="shared" si="47"/>
        <v>80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-276.96699999999998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1969.67</v>
      </c>
      <c r="DA68" s="122">
        <f t="shared" si="57"/>
        <v>800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2769.67</v>
      </c>
      <c r="DF68" s="123">
        <f t="shared" ref="DF68:DF99" si="59">AR68+AU68+BB68+BI68+BP68</f>
        <v>196.96700000000001</v>
      </c>
      <c r="DG68" s="123">
        <f t="shared" ref="DG68:DG99" si="60">AY68+AN68+BC68+BJ68+BQ68</f>
        <v>80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-276.96699999999998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-207.75899999999999</v>
      </c>
      <c r="G69" s="124">
        <v>-207.75899999999999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-85</v>
      </c>
      <c r="N69" s="124">
        <v>-85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207.75899999999999</v>
      </c>
      <c r="AF69" s="124">
        <v>85</v>
      </c>
      <c r="AG69" s="124">
        <v>0</v>
      </c>
      <c r="AH69" s="124">
        <v>0</v>
      </c>
      <c r="AI69" s="124">
        <v>292.75900000000001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207.75899999999999</v>
      </c>
      <c r="BQ69" s="125">
        <f t="shared" si="47"/>
        <v>85</v>
      </c>
      <c r="BR69" s="125">
        <f t="shared" si="47"/>
        <v>0</v>
      </c>
      <c r="BS69" s="125">
        <f t="shared" si="47"/>
        <v>0</v>
      </c>
      <c r="BT69" s="125">
        <f t="shared" si="48"/>
        <v>-292.75900000000001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2077.5899999999997</v>
      </c>
      <c r="DA69" s="122">
        <f t="shared" si="57"/>
        <v>850</v>
      </c>
      <c r="DB69" s="122">
        <f t="shared" si="57"/>
        <v>0</v>
      </c>
      <c r="DC69" s="122">
        <f t="shared" si="57"/>
        <v>0</v>
      </c>
      <c r="DD69" s="122">
        <f t="shared" si="58"/>
        <v>2927.5899999999997</v>
      </c>
      <c r="DF69" s="123">
        <f t="shared" si="59"/>
        <v>207.75899999999999</v>
      </c>
      <c r="DG69" s="123">
        <f t="shared" si="60"/>
        <v>85</v>
      </c>
      <c r="DH69" s="123">
        <f t="shared" si="61"/>
        <v>0</v>
      </c>
      <c r="DI69" s="123">
        <f t="shared" si="62"/>
        <v>0</v>
      </c>
      <c r="DJ69" s="123">
        <f t="shared" si="63"/>
        <v>-292.75900000000001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-230.36600000000001</v>
      </c>
      <c r="G70" s="124">
        <v>-230.36600000000001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-80</v>
      </c>
      <c r="N70" s="124">
        <v>-80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230.36600000000001</v>
      </c>
      <c r="AF70" s="124">
        <v>80</v>
      </c>
      <c r="AG70" s="124">
        <v>0</v>
      </c>
      <c r="AH70" s="124">
        <v>0</v>
      </c>
      <c r="AI70" s="124">
        <v>310.36599999999999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230.36600000000001</v>
      </c>
      <c r="BQ70" s="125">
        <f t="shared" si="47"/>
        <v>80</v>
      </c>
      <c r="BR70" s="125">
        <f t="shared" si="47"/>
        <v>0</v>
      </c>
      <c r="BS70" s="125">
        <f t="shared" si="47"/>
        <v>0</v>
      </c>
      <c r="BT70" s="125">
        <f t="shared" si="48"/>
        <v>-310.36599999999999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2303.6600000000003</v>
      </c>
      <c r="DA70" s="122">
        <f t="shared" si="57"/>
        <v>800</v>
      </c>
      <c r="DB70" s="122">
        <f t="shared" si="57"/>
        <v>0</v>
      </c>
      <c r="DC70" s="122">
        <f t="shared" si="57"/>
        <v>0</v>
      </c>
      <c r="DD70" s="122">
        <f t="shared" si="58"/>
        <v>3103.6600000000003</v>
      </c>
      <c r="DF70" s="123">
        <f t="shared" si="59"/>
        <v>230.36600000000001</v>
      </c>
      <c r="DG70" s="123">
        <f t="shared" si="60"/>
        <v>80</v>
      </c>
      <c r="DH70" s="123">
        <f t="shared" si="61"/>
        <v>0</v>
      </c>
      <c r="DI70" s="123">
        <f t="shared" si="62"/>
        <v>0</v>
      </c>
      <c r="DJ70" s="123">
        <f t="shared" si="63"/>
        <v>-310.36599999999999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-277.75599999999997</v>
      </c>
      <c r="G71" s="124">
        <v>-277.75599999999997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-65</v>
      </c>
      <c r="N71" s="124">
        <v>-65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277.75599999999997</v>
      </c>
      <c r="AF71" s="124">
        <v>65</v>
      </c>
      <c r="AG71" s="124">
        <v>0</v>
      </c>
      <c r="AH71" s="124">
        <v>0</v>
      </c>
      <c r="AI71" s="124">
        <v>342.75599999999997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277.75599999999997</v>
      </c>
      <c r="BQ71" s="125">
        <f t="shared" si="47"/>
        <v>65</v>
      </c>
      <c r="BR71" s="125">
        <f t="shared" si="47"/>
        <v>0</v>
      </c>
      <c r="BS71" s="125">
        <f t="shared" si="47"/>
        <v>0</v>
      </c>
      <c r="BT71" s="125">
        <f t="shared" si="48"/>
        <v>-342.75599999999997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2777.5599999999995</v>
      </c>
      <c r="DA71" s="122">
        <f t="shared" si="57"/>
        <v>650</v>
      </c>
      <c r="DB71" s="122">
        <f t="shared" si="57"/>
        <v>0</v>
      </c>
      <c r="DC71" s="122">
        <f t="shared" si="57"/>
        <v>0</v>
      </c>
      <c r="DD71" s="122">
        <f t="shared" si="58"/>
        <v>3427.5599999999995</v>
      </c>
      <c r="DF71" s="123">
        <f t="shared" si="59"/>
        <v>277.75599999999997</v>
      </c>
      <c r="DG71" s="123">
        <f t="shared" si="60"/>
        <v>65</v>
      </c>
      <c r="DH71" s="123">
        <f t="shared" si="61"/>
        <v>0</v>
      </c>
      <c r="DI71" s="123">
        <f t="shared" si="62"/>
        <v>0</v>
      </c>
      <c r="DJ71" s="123">
        <f t="shared" si="63"/>
        <v>-342.75599999999997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-293.83800000000002</v>
      </c>
      <c r="G72" s="124">
        <v>-293.83800000000002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-70</v>
      </c>
      <c r="N72" s="124">
        <v>-70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293.83800000000002</v>
      </c>
      <c r="AF72" s="124">
        <v>70</v>
      </c>
      <c r="AG72" s="124">
        <v>0</v>
      </c>
      <c r="AH72" s="124">
        <v>0</v>
      </c>
      <c r="AI72" s="124">
        <v>363.83800000000002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293.83800000000002</v>
      </c>
      <c r="BQ72" s="125">
        <f t="shared" si="47"/>
        <v>70</v>
      </c>
      <c r="BR72" s="125">
        <f t="shared" si="47"/>
        <v>0</v>
      </c>
      <c r="BS72" s="125">
        <f t="shared" si="47"/>
        <v>0</v>
      </c>
      <c r="BT72" s="125">
        <f t="shared" si="48"/>
        <v>-363.83800000000002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2938.38</v>
      </c>
      <c r="DA72" s="122">
        <f t="shared" si="57"/>
        <v>700</v>
      </c>
      <c r="DB72" s="122">
        <f t="shared" si="57"/>
        <v>0</v>
      </c>
      <c r="DC72" s="122">
        <f t="shared" si="57"/>
        <v>0</v>
      </c>
      <c r="DD72" s="122">
        <f t="shared" si="58"/>
        <v>3638.38</v>
      </c>
      <c r="DF72" s="123">
        <f t="shared" si="59"/>
        <v>293.83800000000002</v>
      </c>
      <c r="DG72" s="123">
        <f t="shared" si="60"/>
        <v>70</v>
      </c>
      <c r="DH72" s="123">
        <f t="shared" si="61"/>
        <v>0</v>
      </c>
      <c r="DI72" s="123">
        <f t="shared" si="62"/>
        <v>0</v>
      </c>
      <c r="DJ72" s="123">
        <f t="shared" si="63"/>
        <v>-363.83800000000002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-335.76799999999997</v>
      </c>
      <c r="G73" s="124">
        <v>-335.76799999999997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-55</v>
      </c>
      <c r="N73" s="124">
        <v>-55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335.76799999999997</v>
      </c>
      <c r="AF73" s="124">
        <v>55</v>
      </c>
      <c r="AG73" s="124">
        <v>0</v>
      </c>
      <c r="AH73" s="124">
        <v>0</v>
      </c>
      <c r="AI73" s="124">
        <v>390.76799999999997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335.76799999999997</v>
      </c>
      <c r="BQ73" s="125">
        <f t="shared" si="47"/>
        <v>55</v>
      </c>
      <c r="BR73" s="125">
        <f t="shared" si="47"/>
        <v>0</v>
      </c>
      <c r="BS73" s="125">
        <f t="shared" si="47"/>
        <v>0</v>
      </c>
      <c r="BT73" s="125">
        <f t="shared" si="48"/>
        <v>-390.76799999999997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3357.68</v>
      </c>
      <c r="DA73" s="122">
        <f t="shared" si="57"/>
        <v>550</v>
      </c>
      <c r="DB73" s="122">
        <f t="shared" si="57"/>
        <v>0</v>
      </c>
      <c r="DC73" s="122">
        <f t="shared" si="57"/>
        <v>0</v>
      </c>
      <c r="DD73" s="122">
        <f t="shared" si="58"/>
        <v>3907.68</v>
      </c>
      <c r="DF73" s="123">
        <f t="shared" si="59"/>
        <v>335.76799999999997</v>
      </c>
      <c r="DG73" s="123">
        <f t="shared" si="60"/>
        <v>55</v>
      </c>
      <c r="DH73" s="123">
        <f t="shared" si="61"/>
        <v>0</v>
      </c>
      <c r="DI73" s="123">
        <f t="shared" si="62"/>
        <v>0</v>
      </c>
      <c r="DJ73" s="123">
        <f t="shared" si="63"/>
        <v>-390.76799999999997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-351.70499999999998</v>
      </c>
      <c r="G74" s="124">
        <v>-351.70499999999998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-60</v>
      </c>
      <c r="N74" s="124">
        <v>-60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351.70499999999998</v>
      </c>
      <c r="AF74" s="124">
        <v>60</v>
      </c>
      <c r="AG74" s="124">
        <v>0</v>
      </c>
      <c r="AH74" s="124">
        <v>0</v>
      </c>
      <c r="AI74" s="124">
        <v>411.70499999999998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351.70499999999998</v>
      </c>
      <c r="BQ74" s="125">
        <f t="shared" si="47"/>
        <v>60</v>
      </c>
      <c r="BR74" s="125">
        <f t="shared" si="47"/>
        <v>0</v>
      </c>
      <c r="BS74" s="125">
        <f t="shared" si="47"/>
        <v>0</v>
      </c>
      <c r="BT74" s="125">
        <f t="shared" si="48"/>
        <v>-411.70499999999998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3517.0499999999997</v>
      </c>
      <c r="DA74" s="122">
        <f t="shared" si="57"/>
        <v>600</v>
      </c>
      <c r="DB74" s="122">
        <f t="shared" si="57"/>
        <v>0</v>
      </c>
      <c r="DC74" s="122">
        <f t="shared" si="57"/>
        <v>0</v>
      </c>
      <c r="DD74" s="122">
        <f t="shared" si="58"/>
        <v>4117.0499999999993</v>
      </c>
      <c r="DF74" s="123">
        <f t="shared" si="59"/>
        <v>351.70499999999998</v>
      </c>
      <c r="DG74" s="123">
        <f t="shared" si="60"/>
        <v>60</v>
      </c>
      <c r="DH74" s="123">
        <f t="shared" si="61"/>
        <v>0</v>
      </c>
      <c r="DI74" s="123">
        <f t="shared" si="62"/>
        <v>0</v>
      </c>
      <c r="DJ74" s="123">
        <f t="shared" si="63"/>
        <v>-411.70499999999998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-360</v>
      </c>
      <c r="G75" s="124">
        <v>-360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-55</v>
      </c>
      <c r="N75" s="124">
        <v>-55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360</v>
      </c>
      <c r="AF75" s="124">
        <v>55</v>
      </c>
      <c r="AG75" s="124">
        <v>0</v>
      </c>
      <c r="AH75" s="124">
        <v>0</v>
      </c>
      <c r="AI75" s="124">
        <v>415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360</v>
      </c>
      <c r="BQ75" s="125">
        <f t="shared" si="47"/>
        <v>55</v>
      </c>
      <c r="BR75" s="125">
        <f t="shared" si="47"/>
        <v>0</v>
      </c>
      <c r="BS75" s="125">
        <f t="shared" si="47"/>
        <v>0</v>
      </c>
      <c r="BT75" s="125">
        <f t="shared" si="48"/>
        <v>-415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3600</v>
      </c>
      <c r="DA75" s="122">
        <f t="shared" si="57"/>
        <v>550</v>
      </c>
      <c r="DB75" s="122">
        <f t="shared" si="57"/>
        <v>0</v>
      </c>
      <c r="DC75" s="122">
        <f t="shared" si="57"/>
        <v>0</v>
      </c>
      <c r="DD75" s="122">
        <f t="shared" si="58"/>
        <v>4150</v>
      </c>
      <c r="DF75" s="123">
        <f t="shared" si="59"/>
        <v>360</v>
      </c>
      <c r="DG75" s="123">
        <f t="shared" si="60"/>
        <v>55</v>
      </c>
      <c r="DH75" s="123">
        <f t="shared" si="61"/>
        <v>0</v>
      </c>
      <c r="DI75" s="123">
        <f t="shared" si="62"/>
        <v>0</v>
      </c>
      <c r="DJ75" s="123">
        <f t="shared" si="63"/>
        <v>-415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-315</v>
      </c>
      <c r="G76" s="124">
        <v>-315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-45</v>
      </c>
      <c r="N76" s="124">
        <v>-45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315</v>
      </c>
      <c r="AF76" s="124">
        <v>45</v>
      </c>
      <c r="AG76" s="124">
        <v>0</v>
      </c>
      <c r="AH76" s="124">
        <v>0</v>
      </c>
      <c r="AI76" s="124">
        <v>360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315</v>
      </c>
      <c r="BQ76" s="125">
        <f t="shared" si="47"/>
        <v>45</v>
      </c>
      <c r="BR76" s="125">
        <f t="shared" si="47"/>
        <v>0</v>
      </c>
      <c r="BS76" s="125">
        <f t="shared" si="47"/>
        <v>0</v>
      </c>
      <c r="BT76" s="125">
        <f t="shared" si="48"/>
        <v>-360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3150</v>
      </c>
      <c r="DA76" s="122">
        <f t="shared" si="57"/>
        <v>450</v>
      </c>
      <c r="DB76" s="122">
        <f t="shared" si="57"/>
        <v>0</v>
      </c>
      <c r="DC76" s="122">
        <f t="shared" si="57"/>
        <v>0</v>
      </c>
      <c r="DD76" s="122">
        <f t="shared" si="58"/>
        <v>3600</v>
      </c>
      <c r="DF76" s="123">
        <f t="shared" si="59"/>
        <v>315</v>
      </c>
      <c r="DG76" s="123">
        <f t="shared" si="60"/>
        <v>45</v>
      </c>
      <c r="DH76" s="123">
        <f t="shared" si="61"/>
        <v>0</v>
      </c>
      <c r="DI76" s="123">
        <f t="shared" si="62"/>
        <v>0</v>
      </c>
      <c r="DJ76" s="123">
        <f t="shared" si="63"/>
        <v>-360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-283</v>
      </c>
      <c r="G77" s="124">
        <v>-283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-35</v>
      </c>
      <c r="N77" s="124">
        <v>-35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283</v>
      </c>
      <c r="AF77" s="124">
        <v>35</v>
      </c>
      <c r="AG77" s="124">
        <v>0</v>
      </c>
      <c r="AH77" s="124">
        <v>0</v>
      </c>
      <c r="AI77" s="124">
        <v>318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283</v>
      </c>
      <c r="BQ77" s="125">
        <f t="shared" si="47"/>
        <v>35</v>
      </c>
      <c r="BR77" s="125">
        <f t="shared" si="47"/>
        <v>0</v>
      </c>
      <c r="BS77" s="125">
        <f t="shared" si="47"/>
        <v>0</v>
      </c>
      <c r="BT77" s="125">
        <f t="shared" si="48"/>
        <v>-318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2830</v>
      </c>
      <c r="DA77" s="122">
        <f t="shared" si="57"/>
        <v>350</v>
      </c>
      <c r="DB77" s="122">
        <f t="shared" si="57"/>
        <v>0</v>
      </c>
      <c r="DC77" s="122">
        <f t="shared" si="57"/>
        <v>0</v>
      </c>
      <c r="DD77" s="122">
        <f t="shared" si="58"/>
        <v>3180</v>
      </c>
      <c r="DF77" s="123">
        <f t="shared" si="59"/>
        <v>283</v>
      </c>
      <c r="DG77" s="123">
        <f t="shared" si="60"/>
        <v>35</v>
      </c>
      <c r="DH77" s="123">
        <f t="shared" si="61"/>
        <v>0</v>
      </c>
      <c r="DI77" s="123">
        <f t="shared" si="62"/>
        <v>0</v>
      </c>
      <c r="DJ77" s="123">
        <f t="shared" si="63"/>
        <v>-318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-234</v>
      </c>
      <c r="G78" s="124">
        <v>-234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-20</v>
      </c>
      <c r="N78" s="124">
        <v>-20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234</v>
      </c>
      <c r="AF78" s="124">
        <v>20</v>
      </c>
      <c r="AG78" s="124">
        <v>0</v>
      </c>
      <c r="AH78" s="124">
        <v>0</v>
      </c>
      <c r="AI78" s="124">
        <v>254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234</v>
      </c>
      <c r="BQ78" s="125">
        <f t="shared" si="47"/>
        <v>20</v>
      </c>
      <c r="BR78" s="125">
        <f t="shared" si="47"/>
        <v>0</v>
      </c>
      <c r="BS78" s="125">
        <f t="shared" si="47"/>
        <v>0</v>
      </c>
      <c r="BT78" s="125">
        <f t="shared" si="48"/>
        <v>-254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2340</v>
      </c>
      <c r="DA78" s="122">
        <f t="shared" si="57"/>
        <v>200</v>
      </c>
      <c r="DB78" s="122">
        <f t="shared" si="57"/>
        <v>0</v>
      </c>
      <c r="DC78" s="122">
        <f t="shared" si="57"/>
        <v>0</v>
      </c>
      <c r="DD78" s="122">
        <f t="shared" si="58"/>
        <v>2540</v>
      </c>
      <c r="DF78" s="123">
        <f t="shared" si="59"/>
        <v>234</v>
      </c>
      <c r="DG78" s="123">
        <f t="shared" si="60"/>
        <v>20</v>
      </c>
      <c r="DH78" s="123">
        <f t="shared" si="61"/>
        <v>0</v>
      </c>
      <c r="DI78" s="123">
        <f t="shared" si="62"/>
        <v>0</v>
      </c>
      <c r="DJ78" s="123">
        <f t="shared" si="63"/>
        <v>-254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-5</v>
      </c>
      <c r="D79" s="124">
        <v>0</v>
      </c>
      <c r="E79" s="124">
        <v>0</v>
      </c>
      <c r="F79" s="124">
        <v>-36</v>
      </c>
      <c r="G79" s="124">
        <v>-41</v>
      </c>
      <c r="H79" s="118"/>
      <c r="I79" s="33">
        <v>77</v>
      </c>
      <c r="J79" s="124">
        <v>5</v>
      </c>
      <c r="K79" s="124">
        <v>0</v>
      </c>
      <c r="L79" s="124">
        <v>0</v>
      </c>
      <c r="M79" s="124">
        <v>0</v>
      </c>
      <c r="N79" s="124">
        <v>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36</v>
      </c>
      <c r="AF79" s="124">
        <v>0</v>
      </c>
      <c r="AG79" s="124">
        <v>0</v>
      </c>
      <c r="AH79" s="124">
        <v>0</v>
      </c>
      <c r="AI79" s="124">
        <v>36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5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-5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36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-36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50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50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360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360</v>
      </c>
      <c r="DF79" s="123">
        <f t="shared" si="59"/>
        <v>41</v>
      </c>
      <c r="DG79" s="123">
        <f t="shared" si="60"/>
        <v>-5</v>
      </c>
      <c r="DH79" s="123">
        <f t="shared" si="61"/>
        <v>0</v>
      </c>
      <c r="DI79" s="123">
        <f t="shared" si="62"/>
        <v>0</v>
      </c>
      <c r="DJ79" s="123">
        <f t="shared" si="63"/>
        <v>-36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-16.934999999999999</v>
      </c>
      <c r="D80" s="124">
        <v>0</v>
      </c>
      <c r="E80" s="124">
        <v>0</v>
      </c>
      <c r="F80" s="124">
        <v>-23.065000000000001</v>
      </c>
      <c r="G80" s="124">
        <v>-40</v>
      </c>
      <c r="H80" s="118"/>
      <c r="I80" s="33">
        <v>78</v>
      </c>
      <c r="J80" s="124">
        <v>16.934999999999999</v>
      </c>
      <c r="K80" s="124">
        <v>0</v>
      </c>
      <c r="L80" s="124">
        <v>0</v>
      </c>
      <c r="M80" s="124">
        <v>0</v>
      </c>
      <c r="N80" s="124">
        <v>16.934999999999999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23.065000000000001</v>
      </c>
      <c r="AF80" s="124">
        <v>0</v>
      </c>
      <c r="AG80" s="124">
        <v>0</v>
      </c>
      <c r="AH80" s="124">
        <v>0</v>
      </c>
      <c r="AI80" s="124">
        <v>23.065000000000001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16.934999999999999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-16.934999999999999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23.065000000000001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-23.065000000000001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169.35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169.35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230.65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230.65</v>
      </c>
      <c r="DF80" s="123">
        <f t="shared" si="59"/>
        <v>40</v>
      </c>
      <c r="DG80" s="123">
        <f t="shared" si="60"/>
        <v>-16.934999999999999</v>
      </c>
      <c r="DH80" s="123">
        <f t="shared" si="61"/>
        <v>0</v>
      </c>
      <c r="DI80" s="123">
        <f t="shared" si="62"/>
        <v>0</v>
      </c>
      <c r="DJ80" s="123">
        <f t="shared" si="63"/>
        <v>-23.065000000000001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-25</v>
      </c>
      <c r="D81" s="124">
        <v>0</v>
      </c>
      <c r="E81" s="124">
        <v>0</v>
      </c>
      <c r="F81" s="124">
        <v>-50</v>
      </c>
      <c r="G81" s="124">
        <v>-75</v>
      </c>
      <c r="H81" s="118"/>
      <c r="I81" s="33">
        <v>79</v>
      </c>
      <c r="J81" s="124">
        <v>25</v>
      </c>
      <c r="K81" s="124">
        <v>0</v>
      </c>
      <c r="L81" s="124">
        <v>0</v>
      </c>
      <c r="M81" s="124">
        <v>0</v>
      </c>
      <c r="N81" s="124">
        <v>25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50</v>
      </c>
      <c r="AF81" s="124">
        <v>0</v>
      </c>
      <c r="AG81" s="124">
        <v>0</v>
      </c>
      <c r="AH81" s="124">
        <v>0</v>
      </c>
      <c r="AI81" s="124">
        <v>50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25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-25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50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-50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250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250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500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500</v>
      </c>
      <c r="DF81" s="123">
        <f t="shared" si="59"/>
        <v>75</v>
      </c>
      <c r="DG81" s="123">
        <f t="shared" si="60"/>
        <v>-25</v>
      </c>
      <c r="DH81" s="123">
        <f t="shared" si="61"/>
        <v>0</v>
      </c>
      <c r="DI81" s="123">
        <f t="shared" si="62"/>
        <v>0</v>
      </c>
      <c r="DJ81" s="123">
        <f t="shared" si="63"/>
        <v>-50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-20</v>
      </c>
      <c r="D82" s="124">
        <v>0</v>
      </c>
      <c r="E82" s="124">
        <v>0</v>
      </c>
      <c r="F82" s="124">
        <v>-113</v>
      </c>
      <c r="G82" s="124">
        <v>-133</v>
      </c>
      <c r="H82" s="118"/>
      <c r="I82" s="33">
        <v>80</v>
      </c>
      <c r="J82" s="124">
        <v>20</v>
      </c>
      <c r="K82" s="124">
        <v>0</v>
      </c>
      <c r="L82" s="124">
        <v>0</v>
      </c>
      <c r="M82" s="124">
        <v>0</v>
      </c>
      <c r="N82" s="124">
        <v>20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113</v>
      </c>
      <c r="AF82" s="124">
        <v>0</v>
      </c>
      <c r="AG82" s="124">
        <v>0</v>
      </c>
      <c r="AH82" s="124">
        <v>0</v>
      </c>
      <c r="AI82" s="124">
        <v>113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20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-20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113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-113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200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200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1130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1130</v>
      </c>
      <c r="DF82" s="123">
        <f t="shared" si="59"/>
        <v>133</v>
      </c>
      <c r="DG82" s="123">
        <f t="shared" si="60"/>
        <v>-20</v>
      </c>
      <c r="DH82" s="123">
        <f t="shared" si="61"/>
        <v>0</v>
      </c>
      <c r="DI82" s="123">
        <f t="shared" si="62"/>
        <v>0</v>
      </c>
      <c r="DJ82" s="123">
        <f t="shared" si="63"/>
        <v>-113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-4.234</v>
      </c>
      <c r="D83" s="124">
        <v>0</v>
      </c>
      <c r="E83" s="124">
        <v>0</v>
      </c>
      <c r="F83" s="124">
        <v>-5.766</v>
      </c>
      <c r="G83" s="124">
        <v>-10</v>
      </c>
      <c r="H83" s="118"/>
      <c r="I83" s="33">
        <v>81</v>
      </c>
      <c r="J83" s="124">
        <v>4.234</v>
      </c>
      <c r="K83" s="124">
        <v>0</v>
      </c>
      <c r="L83" s="124">
        <v>0</v>
      </c>
      <c r="M83" s="124">
        <v>0</v>
      </c>
      <c r="N83" s="124">
        <v>4.234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5.766</v>
      </c>
      <c r="AF83" s="124">
        <v>0</v>
      </c>
      <c r="AG83" s="124">
        <v>0</v>
      </c>
      <c r="AH83" s="124">
        <v>0</v>
      </c>
      <c r="AI83" s="124">
        <v>5.766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4.234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-4.234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5.766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-5.766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42.34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42.34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57.66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57.66</v>
      </c>
      <c r="DF83" s="123">
        <f t="shared" si="59"/>
        <v>10</v>
      </c>
      <c r="DG83" s="123">
        <f t="shared" si="60"/>
        <v>-4.234</v>
      </c>
      <c r="DH83" s="123">
        <f t="shared" si="61"/>
        <v>0</v>
      </c>
      <c r="DI83" s="123">
        <f t="shared" si="62"/>
        <v>0</v>
      </c>
      <c r="DJ83" s="123">
        <f t="shared" si="63"/>
        <v>-5.766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-5</v>
      </c>
      <c r="D84" s="124">
        <v>0</v>
      </c>
      <c r="E84" s="124">
        <v>0</v>
      </c>
      <c r="F84" s="124">
        <v>-65</v>
      </c>
      <c r="G84" s="124">
        <v>-70</v>
      </c>
      <c r="H84" s="118"/>
      <c r="I84" s="33">
        <v>82</v>
      </c>
      <c r="J84" s="124">
        <v>5</v>
      </c>
      <c r="K84" s="124">
        <v>0</v>
      </c>
      <c r="L84" s="124">
        <v>0</v>
      </c>
      <c r="M84" s="124">
        <v>0</v>
      </c>
      <c r="N84" s="124">
        <v>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65</v>
      </c>
      <c r="AF84" s="124">
        <v>0</v>
      </c>
      <c r="AG84" s="124">
        <v>0</v>
      </c>
      <c r="AH84" s="124">
        <v>0</v>
      </c>
      <c r="AI84" s="124">
        <v>65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65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-65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50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50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650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650</v>
      </c>
      <c r="DF84" s="123">
        <f t="shared" si="59"/>
        <v>70</v>
      </c>
      <c r="DG84" s="123">
        <f t="shared" si="60"/>
        <v>-5</v>
      </c>
      <c r="DH84" s="123">
        <f t="shared" si="61"/>
        <v>0</v>
      </c>
      <c r="DI84" s="123">
        <f t="shared" si="62"/>
        <v>0</v>
      </c>
      <c r="DJ84" s="123">
        <f t="shared" si="63"/>
        <v>-65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-120</v>
      </c>
      <c r="G85" s="124">
        <v>-120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120</v>
      </c>
      <c r="AF85" s="124">
        <v>0</v>
      </c>
      <c r="AG85" s="124">
        <v>0</v>
      </c>
      <c r="AH85" s="124">
        <v>0</v>
      </c>
      <c r="AI85" s="124">
        <v>120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120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-120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1200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1200</v>
      </c>
      <c r="DF85" s="123">
        <f t="shared" si="59"/>
        <v>120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-120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-195</v>
      </c>
      <c r="G86" s="124">
        <v>-195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-15</v>
      </c>
      <c r="N86" s="124">
        <v>-15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195</v>
      </c>
      <c r="AF86" s="124">
        <v>15</v>
      </c>
      <c r="AG86" s="124">
        <v>0</v>
      </c>
      <c r="AH86" s="124">
        <v>0</v>
      </c>
      <c r="AI86" s="124">
        <v>210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195</v>
      </c>
      <c r="BQ86" s="125">
        <f t="shared" si="47"/>
        <v>15</v>
      </c>
      <c r="BR86" s="125">
        <f t="shared" si="47"/>
        <v>0</v>
      </c>
      <c r="BS86" s="125">
        <f t="shared" si="47"/>
        <v>0</v>
      </c>
      <c r="BT86" s="125">
        <f t="shared" si="48"/>
        <v>-210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1950</v>
      </c>
      <c r="DA86" s="122">
        <f t="shared" si="57"/>
        <v>150</v>
      </c>
      <c r="DB86" s="122">
        <f t="shared" si="57"/>
        <v>0</v>
      </c>
      <c r="DC86" s="122">
        <f t="shared" si="57"/>
        <v>0</v>
      </c>
      <c r="DD86" s="122">
        <f t="shared" si="58"/>
        <v>2100</v>
      </c>
      <c r="DF86" s="123">
        <f t="shared" si="59"/>
        <v>195</v>
      </c>
      <c r="DG86" s="123">
        <f t="shared" si="60"/>
        <v>15</v>
      </c>
      <c r="DH86" s="123">
        <f t="shared" si="61"/>
        <v>0</v>
      </c>
      <c r="DI86" s="123">
        <f t="shared" si="62"/>
        <v>0</v>
      </c>
      <c r="DJ86" s="123">
        <f t="shared" si="63"/>
        <v>-210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-243</v>
      </c>
      <c r="G87" s="124">
        <v>-243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-25</v>
      </c>
      <c r="N87" s="124">
        <v>-25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243</v>
      </c>
      <c r="AF87" s="124">
        <v>25</v>
      </c>
      <c r="AG87" s="124">
        <v>0</v>
      </c>
      <c r="AH87" s="124">
        <v>0</v>
      </c>
      <c r="AI87" s="124">
        <v>268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243</v>
      </c>
      <c r="BQ87" s="125">
        <f t="shared" si="47"/>
        <v>25</v>
      </c>
      <c r="BR87" s="125">
        <f t="shared" si="47"/>
        <v>0</v>
      </c>
      <c r="BS87" s="125">
        <f t="shared" si="47"/>
        <v>0</v>
      </c>
      <c r="BT87" s="125">
        <f t="shared" si="48"/>
        <v>-268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2430</v>
      </c>
      <c r="DA87" s="122">
        <f t="shared" si="57"/>
        <v>250</v>
      </c>
      <c r="DB87" s="122">
        <f t="shared" si="57"/>
        <v>0</v>
      </c>
      <c r="DC87" s="122">
        <f t="shared" si="57"/>
        <v>0</v>
      </c>
      <c r="DD87" s="122">
        <f t="shared" si="58"/>
        <v>2680</v>
      </c>
      <c r="DF87" s="123">
        <f t="shared" si="59"/>
        <v>243</v>
      </c>
      <c r="DG87" s="123">
        <f t="shared" si="60"/>
        <v>25</v>
      </c>
      <c r="DH87" s="123">
        <f t="shared" si="61"/>
        <v>0</v>
      </c>
      <c r="DI87" s="123">
        <f t="shared" si="62"/>
        <v>0</v>
      </c>
      <c r="DJ87" s="123">
        <f t="shared" si="63"/>
        <v>-268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-248.52600000000001</v>
      </c>
      <c r="G88" s="124">
        <v>-248.52600000000001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-45</v>
      </c>
      <c r="N88" s="124">
        <v>-45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248.52600000000001</v>
      </c>
      <c r="AF88" s="124">
        <v>45</v>
      </c>
      <c r="AG88" s="124">
        <v>0</v>
      </c>
      <c r="AH88" s="124">
        <v>0</v>
      </c>
      <c r="AI88" s="124">
        <v>293.52600000000001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248.52600000000001</v>
      </c>
      <c r="BQ88" s="125">
        <f t="shared" si="47"/>
        <v>45</v>
      </c>
      <c r="BR88" s="125">
        <f t="shared" si="47"/>
        <v>0</v>
      </c>
      <c r="BS88" s="125">
        <f t="shared" si="47"/>
        <v>0</v>
      </c>
      <c r="BT88" s="125">
        <f t="shared" si="48"/>
        <v>-293.52600000000001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2485.2600000000002</v>
      </c>
      <c r="DA88" s="122">
        <f t="shared" si="57"/>
        <v>450</v>
      </c>
      <c r="DB88" s="122">
        <f t="shared" si="57"/>
        <v>0</v>
      </c>
      <c r="DC88" s="122">
        <f t="shared" si="57"/>
        <v>0</v>
      </c>
      <c r="DD88" s="122">
        <f t="shared" si="58"/>
        <v>2935.26</v>
      </c>
      <c r="DF88" s="123">
        <f t="shared" si="59"/>
        <v>248.52600000000001</v>
      </c>
      <c r="DG88" s="123">
        <f t="shared" si="60"/>
        <v>45</v>
      </c>
      <c r="DH88" s="123">
        <f t="shared" si="61"/>
        <v>0</v>
      </c>
      <c r="DI88" s="123">
        <f t="shared" si="62"/>
        <v>0</v>
      </c>
      <c r="DJ88" s="123">
        <f t="shared" si="63"/>
        <v>-293.52600000000001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-165.458</v>
      </c>
      <c r="G89" s="124">
        <v>-165.458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-85</v>
      </c>
      <c r="N89" s="124">
        <v>-85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165.458</v>
      </c>
      <c r="AF89" s="124">
        <v>85</v>
      </c>
      <c r="AG89" s="124">
        <v>0</v>
      </c>
      <c r="AH89" s="124">
        <v>0</v>
      </c>
      <c r="AI89" s="124">
        <v>250.458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165.458</v>
      </c>
      <c r="BQ89" s="125">
        <f t="shared" si="47"/>
        <v>85</v>
      </c>
      <c r="BR89" s="125">
        <f t="shared" si="47"/>
        <v>0</v>
      </c>
      <c r="BS89" s="125">
        <f t="shared" si="47"/>
        <v>0</v>
      </c>
      <c r="BT89" s="125">
        <f t="shared" si="48"/>
        <v>-250.458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1654.58</v>
      </c>
      <c r="DA89" s="122">
        <f t="shared" si="57"/>
        <v>850</v>
      </c>
      <c r="DB89" s="122">
        <f t="shared" si="57"/>
        <v>0</v>
      </c>
      <c r="DC89" s="122">
        <f t="shared" si="57"/>
        <v>0</v>
      </c>
      <c r="DD89" s="122">
        <f t="shared" si="58"/>
        <v>2504.58</v>
      </c>
      <c r="DF89" s="123">
        <f t="shared" si="59"/>
        <v>165.458</v>
      </c>
      <c r="DG89" s="123">
        <f t="shared" si="60"/>
        <v>85</v>
      </c>
      <c r="DH89" s="123">
        <f t="shared" si="61"/>
        <v>0</v>
      </c>
      <c r="DI89" s="123">
        <f t="shared" si="62"/>
        <v>0</v>
      </c>
      <c r="DJ89" s="123">
        <f t="shared" si="63"/>
        <v>-250.458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-131.648</v>
      </c>
      <c r="G90" s="124">
        <v>-131.648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-81.567999999999998</v>
      </c>
      <c r="N90" s="124">
        <v>-81.567999999999998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131.648</v>
      </c>
      <c r="AF90" s="124">
        <v>81.567999999999998</v>
      </c>
      <c r="AG90" s="124">
        <v>0</v>
      </c>
      <c r="AH90" s="124">
        <v>0</v>
      </c>
      <c r="AI90" s="124">
        <v>213.21600000000001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131.648</v>
      </c>
      <c r="BQ90" s="125">
        <f t="shared" si="47"/>
        <v>81.567999999999998</v>
      </c>
      <c r="BR90" s="125">
        <f t="shared" si="47"/>
        <v>0</v>
      </c>
      <c r="BS90" s="125">
        <f t="shared" si="47"/>
        <v>0</v>
      </c>
      <c r="BT90" s="125">
        <f t="shared" si="48"/>
        <v>-213.21600000000001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1316.48</v>
      </c>
      <c r="DA90" s="122">
        <f t="shared" si="57"/>
        <v>815.68</v>
      </c>
      <c r="DB90" s="122">
        <f t="shared" si="57"/>
        <v>0</v>
      </c>
      <c r="DC90" s="122">
        <f t="shared" si="57"/>
        <v>0</v>
      </c>
      <c r="DD90" s="122">
        <f t="shared" si="58"/>
        <v>2132.16</v>
      </c>
      <c r="DF90" s="123">
        <f t="shared" si="59"/>
        <v>131.648</v>
      </c>
      <c r="DG90" s="123">
        <f t="shared" si="60"/>
        <v>81.567999999999998</v>
      </c>
      <c r="DH90" s="123">
        <f t="shared" si="61"/>
        <v>0</v>
      </c>
      <c r="DI90" s="123">
        <f t="shared" si="62"/>
        <v>0</v>
      </c>
      <c r="DJ90" s="123">
        <f t="shared" si="63"/>
        <v>-213.21600000000001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-117.283</v>
      </c>
      <c r="G91" s="124">
        <v>-117.283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-72.667000000000002</v>
      </c>
      <c r="N91" s="124">
        <v>-72.667000000000002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117.283</v>
      </c>
      <c r="AF91" s="124">
        <v>72.667000000000002</v>
      </c>
      <c r="AG91" s="124">
        <v>0</v>
      </c>
      <c r="AH91" s="124">
        <v>0</v>
      </c>
      <c r="AI91" s="124">
        <v>189.95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117.283</v>
      </c>
      <c r="BQ91" s="125">
        <f t="shared" si="47"/>
        <v>72.667000000000002</v>
      </c>
      <c r="BR91" s="125">
        <f t="shared" si="47"/>
        <v>0</v>
      </c>
      <c r="BS91" s="125">
        <f t="shared" si="47"/>
        <v>0</v>
      </c>
      <c r="BT91" s="125">
        <f t="shared" si="48"/>
        <v>-189.95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1172.83</v>
      </c>
      <c r="DA91" s="122">
        <f t="shared" si="57"/>
        <v>726.67000000000007</v>
      </c>
      <c r="DB91" s="122">
        <f t="shared" si="57"/>
        <v>0</v>
      </c>
      <c r="DC91" s="122">
        <f t="shared" si="57"/>
        <v>0</v>
      </c>
      <c r="DD91" s="122">
        <f t="shared" si="58"/>
        <v>1899.5</v>
      </c>
      <c r="DF91" s="123">
        <f t="shared" si="59"/>
        <v>117.283</v>
      </c>
      <c r="DG91" s="123">
        <f t="shared" si="60"/>
        <v>72.667000000000002</v>
      </c>
      <c r="DH91" s="123">
        <f t="shared" si="61"/>
        <v>0</v>
      </c>
      <c r="DI91" s="123">
        <f t="shared" si="62"/>
        <v>0</v>
      </c>
      <c r="DJ91" s="123">
        <f t="shared" si="63"/>
        <v>-189.95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-92.391999999999996</v>
      </c>
      <c r="G92" s="124">
        <v>-92.391999999999996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-57.246000000000002</v>
      </c>
      <c r="N92" s="124">
        <v>-57.246000000000002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92.391999999999996</v>
      </c>
      <c r="AF92" s="124">
        <v>57.246000000000002</v>
      </c>
      <c r="AG92" s="124">
        <v>0</v>
      </c>
      <c r="AH92" s="124">
        <v>0</v>
      </c>
      <c r="AI92" s="124">
        <v>149.63800000000001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92.391999999999996</v>
      </c>
      <c r="BQ92" s="125">
        <f t="shared" si="47"/>
        <v>57.246000000000002</v>
      </c>
      <c r="BR92" s="125">
        <f t="shared" si="47"/>
        <v>0</v>
      </c>
      <c r="BS92" s="125">
        <f t="shared" si="47"/>
        <v>0</v>
      </c>
      <c r="BT92" s="125">
        <f t="shared" si="48"/>
        <v>-149.63800000000001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923.92</v>
      </c>
      <c r="DA92" s="122">
        <f t="shared" si="57"/>
        <v>572.46</v>
      </c>
      <c r="DB92" s="122">
        <f t="shared" si="57"/>
        <v>0</v>
      </c>
      <c r="DC92" s="122">
        <f t="shared" si="57"/>
        <v>0</v>
      </c>
      <c r="DD92" s="122">
        <f t="shared" si="58"/>
        <v>1496.38</v>
      </c>
      <c r="DF92" s="123">
        <f t="shared" si="59"/>
        <v>92.391999999999996</v>
      </c>
      <c r="DG92" s="123">
        <f t="shared" si="60"/>
        <v>57.246000000000002</v>
      </c>
      <c r="DH92" s="123">
        <f t="shared" si="61"/>
        <v>0</v>
      </c>
      <c r="DI92" s="123">
        <f t="shared" si="62"/>
        <v>0</v>
      </c>
      <c r="DJ92" s="123">
        <f t="shared" si="63"/>
        <v>-149.63800000000001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-78.138000000000005</v>
      </c>
      <c r="G93" s="124">
        <v>-78.138000000000005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-48.414000000000001</v>
      </c>
      <c r="N93" s="124">
        <v>-48.414000000000001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78.138000000000005</v>
      </c>
      <c r="AF93" s="124">
        <v>48.414000000000001</v>
      </c>
      <c r="AG93" s="124">
        <v>0</v>
      </c>
      <c r="AH93" s="124">
        <v>0</v>
      </c>
      <c r="AI93" s="124">
        <v>126.55200000000001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78.138000000000005</v>
      </c>
      <c r="BQ93" s="125">
        <f t="shared" si="47"/>
        <v>48.414000000000001</v>
      </c>
      <c r="BR93" s="125">
        <f t="shared" si="47"/>
        <v>0</v>
      </c>
      <c r="BS93" s="125">
        <f t="shared" si="47"/>
        <v>0</v>
      </c>
      <c r="BT93" s="125">
        <f t="shared" si="48"/>
        <v>-126.55200000000001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781.38000000000011</v>
      </c>
      <c r="DA93" s="122">
        <f t="shared" si="57"/>
        <v>484.14</v>
      </c>
      <c r="DB93" s="122">
        <f t="shared" si="57"/>
        <v>0</v>
      </c>
      <c r="DC93" s="122">
        <f t="shared" si="57"/>
        <v>0</v>
      </c>
      <c r="DD93" s="122">
        <f t="shared" si="58"/>
        <v>1265.52</v>
      </c>
      <c r="DF93" s="123">
        <f t="shared" si="59"/>
        <v>78.138000000000005</v>
      </c>
      <c r="DG93" s="123">
        <f t="shared" si="60"/>
        <v>48.414000000000001</v>
      </c>
      <c r="DH93" s="123">
        <f t="shared" si="61"/>
        <v>0</v>
      </c>
      <c r="DI93" s="123">
        <f t="shared" si="62"/>
        <v>0</v>
      </c>
      <c r="DJ93" s="123">
        <f t="shared" si="63"/>
        <v>-126.55200000000001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-67.521000000000001</v>
      </c>
      <c r="G94" s="124">
        <v>-67.521000000000001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-41.835999999999999</v>
      </c>
      <c r="N94" s="124">
        <v>-41.835999999999999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67.521000000000001</v>
      </c>
      <c r="AF94" s="124">
        <v>41.835999999999999</v>
      </c>
      <c r="AG94" s="124">
        <v>0</v>
      </c>
      <c r="AH94" s="124">
        <v>0</v>
      </c>
      <c r="AI94" s="124">
        <v>109.357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67.521000000000001</v>
      </c>
      <c r="BQ94" s="125">
        <f t="shared" si="47"/>
        <v>41.835999999999999</v>
      </c>
      <c r="BR94" s="125">
        <f t="shared" si="47"/>
        <v>0</v>
      </c>
      <c r="BS94" s="125">
        <f t="shared" si="47"/>
        <v>0</v>
      </c>
      <c r="BT94" s="125">
        <f t="shared" si="48"/>
        <v>-109.357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675.21</v>
      </c>
      <c r="DA94" s="122">
        <f t="shared" si="57"/>
        <v>418.36</v>
      </c>
      <c r="DB94" s="122">
        <f t="shared" si="57"/>
        <v>0</v>
      </c>
      <c r="DC94" s="122">
        <f t="shared" si="57"/>
        <v>0</v>
      </c>
      <c r="DD94" s="122">
        <f t="shared" si="58"/>
        <v>1093.5700000000002</v>
      </c>
      <c r="DF94" s="123">
        <f t="shared" si="59"/>
        <v>67.521000000000001</v>
      </c>
      <c r="DG94" s="123">
        <f t="shared" si="60"/>
        <v>41.835999999999999</v>
      </c>
      <c r="DH94" s="123">
        <f t="shared" si="61"/>
        <v>0</v>
      </c>
      <c r="DI94" s="123">
        <f t="shared" si="62"/>
        <v>0</v>
      </c>
      <c r="DJ94" s="123">
        <f t="shared" si="63"/>
        <v>-109.357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-60.442</v>
      </c>
      <c r="G95" s="124">
        <v>-60.442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-37.448999999999998</v>
      </c>
      <c r="N95" s="124">
        <v>-37.448999999999998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60.442</v>
      </c>
      <c r="AF95" s="124">
        <v>37.448999999999998</v>
      </c>
      <c r="AG95" s="124">
        <v>0</v>
      </c>
      <c r="AH95" s="124">
        <v>0</v>
      </c>
      <c r="AI95" s="124">
        <v>97.891000000000005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60.442</v>
      </c>
      <c r="BQ95" s="125">
        <f t="shared" si="47"/>
        <v>37.448999999999998</v>
      </c>
      <c r="BR95" s="125">
        <f t="shared" si="47"/>
        <v>0</v>
      </c>
      <c r="BS95" s="125">
        <f t="shared" si="47"/>
        <v>0</v>
      </c>
      <c r="BT95" s="125">
        <f t="shared" si="48"/>
        <v>-97.890999999999991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604.41999999999996</v>
      </c>
      <c r="DA95" s="122">
        <f t="shared" si="57"/>
        <v>374.49</v>
      </c>
      <c r="DB95" s="122">
        <f t="shared" si="57"/>
        <v>0</v>
      </c>
      <c r="DC95" s="122">
        <f t="shared" si="57"/>
        <v>0</v>
      </c>
      <c r="DD95" s="122">
        <f t="shared" si="58"/>
        <v>978.91</v>
      </c>
      <c r="DF95" s="123">
        <f t="shared" si="59"/>
        <v>60.442</v>
      </c>
      <c r="DG95" s="123">
        <f t="shared" si="60"/>
        <v>37.448999999999998</v>
      </c>
      <c r="DH95" s="123">
        <f t="shared" si="61"/>
        <v>0</v>
      </c>
      <c r="DI95" s="123">
        <f t="shared" si="62"/>
        <v>0</v>
      </c>
      <c r="DJ95" s="123">
        <f t="shared" si="63"/>
        <v>-97.890999999999991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-59.978999999999999</v>
      </c>
      <c r="G96" s="124">
        <v>-59.978999999999999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-37.161999999999999</v>
      </c>
      <c r="N96" s="124">
        <v>-37.161999999999999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59.978999999999999</v>
      </c>
      <c r="AF96" s="124">
        <v>37.161999999999999</v>
      </c>
      <c r="AG96" s="124">
        <v>0</v>
      </c>
      <c r="AH96" s="124">
        <v>0</v>
      </c>
      <c r="AI96" s="124">
        <v>97.141000000000005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59.978999999999999</v>
      </c>
      <c r="BQ96" s="125">
        <f t="shared" si="47"/>
        <v>37.161999999999999</v>
      </c>
      <c r="BR96" s="125">
        <f t="shared" si="47"/>
        <v>0</v>
      </c>
      <c r="BS96" s="125">
        <f t="shared" si="47"/>
        <v>0</v>
      </c>
      <c r="BT96" s="125">
        <f t="shared" si="48"/>
        <v>-97.140999999999991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599.79</v>
      </c>
      <c r="DA96" s="122">
        <f t="shared" si="57"/>
        <v>371.62</v>
      </c>
      <c r="DB96" s="122">
        <f t="shared" si="57"/>
        <v>0</v>
      </c>
      <c r="DC96" s="122">
        <f t="shared" si="57"/>
        <v>0</v>
      </c>
      <c r="DD96" s="122">
        <f t="shared" si="58"/>
        <v>971.41</v>
      </c>
      <c r="DF96" s="123">
        <f t="shared" si="59"/>
        <v>59.978999999999999</v>
      </c>
      <c r="DG96" s="123">
        <f t="shared" si="60"/>
        <v>37.161999999999999</v>
      </c>
      <c r="DH96" s="123">
        <f t="shared" si="61"/>
        <v>0</v>
      </c>
      <c r="DI96" s="123">
        <f t="shared" si="62"/>
        <v>0</v>
      </c>
      <c r="DJ96" s="123">
        <f t="shared" si="63"/>
        <v>-97.140999999999991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-68.646000000000001</v>
      </c>
      <c r="G97" s="124">
        <v>-68.646000000000001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-42.531999999999996</v>
      </c>
      <c r="N97" s="124">
        <v>-42.531999999999996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68.646000000000001</v>
      </c>
      <c r="AF97" s="124">
        <v>42.531999999999996</v>
      </c>
      <c r="AG97" s="124">
        <v>0</v>
      </c>
      <c r="AH97" s="124">
        <v>0</v>
      </c>
      <c r="AI97" s="124">
        <v>111.178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68.646000000000001</v>
      </c>
      <c r="BQ97" s="125">
        <f t="shared" si="47"/>
        <v>42.531999999999996</v>
      </c>
      <c r="BR97" s="125">
        <f t="shared" si="47"/>
        <v>0</v>
      </c>
      <c r="BS97" s="125">
        <f t="shared" si="47"/>
        <v>0</v>
      </c>
      <c r="BT97" s="125">
        <f t="shared" si="48"/>
        <v>-111.178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686.46</v>
      </c>
      <c r="DA97" s="122">
        <f t="shared" si="57"/>
        <v>425.31999999999994</v>
      </c>
      <c r="DB97" s="122">
        <f t="shared" si="57"/>
        <v>0</v>
      </c>
      <c r="DC97" s="122">
        <f t="shared" si="57"/>
        <v>0</v>
      </c>
      <c r="DD97" s="122">
        <f t="shared" si="58"/>
        <v>1111.78</v>
      </c>
      <c r="DF97" s="123">
        <f t="shared" si="59"/>
        <v>68.646000000000001</v>
      </c>
      <c r="DG97" s="123">
        <f t="shared" si="60"/>
        <v>42.531999999999996</v>
      </c>
      <c r="DH97" s="123">
        <f t="shared" si="61"/>
        <v>0</v>
      </c>
      <c r="DI97" s="123">
        <f t="shared" si="62"/>
        <v>0</v>
      </c>
      <c r="DJ97" s="123">
        <f t="shared" si="63"/>
        <v>-111.178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-76.347999999999999</v>
      </c>
      <c r="G98" s="124">
        <v>-76.347999999999999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-47.305</v>
      </c>
      <c r="N98" s="124">
        <v>-47.305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76.347999999999999</v>
      </c>
      <c r="AF98" s="124">
        <v>47.305</v>
      </c>
      <c r="AG98" s="124">
        <v>0</v>
      </c>
      <c r="AH98" s="124">
        <v>0</v>
      </c>
      <c r="AI98" s="124">
        <v>123.65300000000001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76.347999999999999</v>
      </c>
      <c r="BQ98" s="125">
        <f t="shared" si="47"/>
        <v>47.305</v>
      </c>
      <c r="BR98" s="125">
        <f t="shared" si="47"/>
        <v>0</v>
      </c>
      <c r="BS98" s="125">
        <f t="shared" si="47"/>
        <v>0</v>
      </c>
      <c r="BT98" s="125">
        <f t="shared" si="48"/>
        <v>-123.65299999999999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19245.956536000002</v>
      </c>
      <c r="DA98" s="122">
        <f t="shared" si="57"/>
        <v>11924.739010000001</v>
      </c>
      <c r="DB98" s="122">
        <f t="shared" si="57"/>
        <v>0</v>
      </c>
      <c r="DC98" s="122">
        <f t="shared" si="57"/>
        <v>0</v>
      </c>
      <c r="DD98" s="122">
        <f t="shared" si="58"/>
        <v>31170.695546000003</v>
      </c>
      <c r="DF98" s="123">
        <f t="shared" si="59"/>
        <v>76.347999999999999</v>
      </c>
      <c r="DG98" s="123">
        <f t="shared" si="60"/>
        <v>47.305</v>
      </c>
      <c r="DH98" s="123">
        <f t="shared" si="61"/>
        <v>0</v>
      </c>
      <c r="DI98" s="123">
        <f t="shared" si="62"/>
        <v>0</v>
      </c>
      <c r="DJ98" s="123">
        <f t="shared" si="63"/>
        <v>-123.65299999999999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0.23312074999999996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-0.23312074999999996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2.3014544999999997</v>
      </c>
      <c r="BQ99" s="129">
        <f t="shared" ref="BQ99:BT99" si="68">SUM(BQ3:BQ98)/4000</f>
        <v>0.51497325000000005</v>
      </c>
      <c r="BR99" s="129">
        <f t="shared" si="68"/>
        <v>0</v>
      </c>
      <c r="BS99" s="129">
        <f t="shared" si="68"/>
        <v>0</v>
      </c>
      <c r="BT99" s="129">
        <f t="shared" si="68"/>
        <v>-2.8164277500000003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0.23312074999999999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0.23312074999999999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2.7635164134000001</v>
      </c>
      <c r="DA99" s="131">
        <f t="shared" ref="DA99:DD99" si="73">SUM(DA3:DA98)/40000</f>
        <v>0.80126547524999991</v>
      </c>
      <c r="DB99" s="131">
        <f t="shared" si="73"/>
        <v>0</v>
      </c>
      <c r="DC99" s="131">
        <f t="shared" si="73"/>
        <v>0</v>
      </c>
      <c r="DD99" s="131">
        <f t="shared" si="73"/>
        <v>3.5647818886499998</v>
      </c>
      <c r="DE99" s="128"/>
      <c r="DF99" s="123">
        <f t="shared" si="59"/>
        <v>2.5345752499999996</v>
      </c>
      <c r="DG99" s="123">
        <f t="shared" si="60"/>
        <v>0.28185250000000006</v>
      </c>
      <c r="DH99" s="123">
        <f t="shared" si="61"/>
        <v>0</v>
      </c>
      <c r="DI99" s="123">
        <f t="shared" si="62"/>
        <v>0</v>
      </c>
      <c r="DJ99" s="123">
        <f t="shared" si="63"/>
        <v>-2.8164277500000003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  <c r="DF103" s="199">
        <f>SUMIF(DF3:DF98,"&gt;0",DF3:DF98)/4000</f>
        <v>2.5345752499999996</v>
      </c>
      <c r="DG103" s="199">
        <f t="shared" ref="DG103:DJ103" si="74">SUMIF(DG3:DG98,"&gt;0",DG3:DG98)/4000</f>
        <v>0.51497325000000005</v>
      </c>
      <c r="DH103" s="199">
        <f t="shared" si="74"/>
        <v>0</v>
      </c>
      <c r="DI103" s="199">
        <f t="shared" si="74"/>
        <v>0</v>
      </c>
      <c r="DJ103" s="199">
        <f t="shared" si="74"/>
        <v>0</v>
      </c>
      <c r="DK103" s="88" t="s">
        <v>230</v>
      </c>
    </row>
    <row r="104" spans="1:120">
      <c r="DF104" s="199">
        <f>SUMIF(DF3:DF98,"&lt;0",DF3:DF98)/4000</f>
        <v>0</v>
      </c>
      <c r="DG104" s="199">
        <f t="shared" ref="DG104:DJ104" si="75">SUMIF(DG3:DG98,"&lt;0",DG3:DG98)/4000</f>
        <v>-0.23312074999999996</v>
      </c>
      <c r="DH104" s="199">
        <f t="shared" si="75"/>
        <v>0</v>
      </c>
      <c r="DI104" s="199">
        <f t="shared" si="75"/>
        <v>0</v>
      </c>
      <c r="DJ104" s="199">
        <f t="shared" si="75"/>
        <v>-2.8164277500000003</v>
      </c>
      <c r="DK104" s="88" t="s">
        <v>231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44751</v>
      </c>
      <c r="B1" s="212" t="s">
        <v>220</v>
      </c>
      <c r="C1" s="212"/>
      <c r="D1" s="21"/>
      <c r="E1" s="21"/>
      <c r="F1" s="21"/>
      <c r="G1" s="21"/>
      <c r="H1" s="21"/>
      <c r="I1" s="21"/>
      <c r="J1" s="206" t="s">
        <v>307</v>
      </c>
      <c r="K1" s="207"/>
      <c r="L1" s="207"/>
      <c r="M1" s="207"/>
      <c r="N1" s="207"/>
      <c r="O1" s="208"/>
      <c r="P1" s="206" t="s">
        <v>306</v>
      </c>
      <c r="Q1" s="209" t="s">
        <v>142</v>
      </c>
      <c r="S1" s="210" t="s">
        <v>308</v>
      </c>
      <c r="T1" s="210"/>
      <c r="U1" s="210"/>
      <c r="V1" s="210"/>
      <c r="W1" s="210"/>
      <c r="Y1" s="213" t="s">
        <v>395</v>
      </c>
      <c r="Z1" s="213"/>
      <c r="AA1" s="211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1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44751</v>
      </c>
      <c r="B1" s="212" t="s">
        <v>202</v>
      </c>
      <c r="C1" s="212"/>
      <c r="D1" s="214" t="s">
        <v>313</v>
      </c>
      <c r="E1" s="214"/>
      <c r="F1" s="214"/>
      <c r="G1" s="214"/>
      <c r="H1" s="214"/>
      <c r="I1" s="215"/>
      <c r="J1" s="206" t="s">
        <v>307</v>
      </c>
      <c r="K1" s="207"/>
      <c r="L1" s="207"/>
      <c r="M1" s="207"/>
      <c r="N1" s="207"/>
      <c r="O1" s="208"/>
      <c r="P1" s="206"/>
      <c r="Q1" s="209" t="s">
        <v>142</v>
      </c>
      <c r="S1" s="210" t="s">
        <v>308</v>
      </c>
      <c r="T1" s="210"/>
      <c r="U1" s="210"/>
      <c r="V1" s="210"/>
      <c r="W1" s="210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5</v>
      </c>
      <c r="U1" s="220" t="s">
        <v>342</v>
      </c>
      <c r="V1" s="221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498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1.4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498</v>
      </c>
      <c r="U3" s="115">
        <v>-1.9</v>
      </c>
      <c r="V3" s="116">
        <v>1.4</v>
      </c>
      <c r="W3">
        <v>0</v>
      </c>
      <c r="X3">
        <v>0</v>
      </c>
      <c r="Y3">
        <v>-1.9</v>
      </c>
      <c r="Z3">
        <v>0</v>
      </c>
      <c r="AA3">
        <v>1.4</v>
      </c>
      <c r="AB3">
        <v>0</v>
      </c>
    </row>
    <row r="4" spans="1:28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2.4900000000000002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498</v>
      </c>
      <c r="U4" s="115">
        <v>-1.9</v>
      </c>
      <c r="V4" s="116">
        <v>2.4900000000000002</v>
      </c>
      <c r="W4">
        <v>0</v>
      </c>
      <c r="X4">
        <v>0</v>
      </c>
      <c r="Y4">
        <v>-1.9</v>
      </c>
      <c r="Z4">
        <v>0</v>
      </c>
      <c r="AA4">
        <v>2.4900000000000002</v>
      </c>
      <c r="AB4">
        <v>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0.53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-1.9</v>
      </c>
      <c r="V5" s="116">
        <v>0.53</v>
      </c>
      <c r="W5">
        <v>0</v>
      </c>
      <c r="X5">
        <v>0</v>
      </c>
      <c r="Y5">
        <v>-1.9</v>
      </c>
      <c r="Z5">
        <v>0</v>
      </c>
      <c r="AA5">
        <v>0.53</v>
      </c>
      <c r="AB5">
        <v>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1.78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-1.9</v>
      </c>
      <c r="V6" s="116">
        <v>1.78</v>
      </c>
      <c r="W6">
        <v>0</v>
      </c>
      <c r="X6">
        <v>0</v>
      </c>
      <c r="Y6">
        <v>-1.9</v>
      </c>
      <c r="Z6">
        <v>0</v>
      </c>
      <c r="AA6">
        <v>1.78</v>
      </c>
      <c r="AB6">
        <v>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1.5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-1.9</v>
      </c>
      <c r="V7" s="116">
        <v>1.5</v>
      </c>
      <c r="W7">
        <v>0</v>
      </c>
      <c r="X7">
        <v>0</v>
      </c>
      <c r="Y7">
        <v>-1.9</v>
      </c>
      <c r="Z7">
        <v>0</v>
      </c>
      <c r="AA7">
        <v>1.5</v>
      </c>
      <c r="AB7">
        <v>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-1.9</v>
      </c>
      <c r="V8" s="116">
        <v>0</v>
      </c>
      <c r="W8">
        <v>0</v>
      </c>
      <c r="X8">
        <v>0</v>
      </c>
      <c r="Y8">
        <v>-1.9</v>
      </c>
      <c r="Z8">
        <v>0</v>
      </c>
      <c r="AA8">
        <v>0</v>
      </c>
      <c r="AB8">
        <v>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1.45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-1.9</v>
      </c>
      <c r="V9" s="116">
        <v>1.45</v>
      </c>
      <c r="W9">
        <v>0</v>
      </c>
      <c r="X9">
        <v>0</v>
      </c>
      <c r="Y9">
        <v>-1.9</v>
      </c>
      <c r="Z9">
        <v>0</v>
      </c>
      <c r="AA9">
        <v>1.45</v>
      </c>
      <c r="AB9">
        <v>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1.45</v>
      </c>
      <c r="N10" s="115">
        <v>0</v>
      </c>
      <c r="O10" s="88">
        <v>0</v>
      </c>
      <c r="P10" s="88">
        <v>-23</v>
      </c>
      <c r="Q10" s="88">
        <v>0</v>
      </c>
      <c r="R10" s="88">
        <v>0</v>
      </c>
      <c r="S10" s="116">
        <v>0</v>
      </c>
      <c r="U10" s="115">
        <v>-24.9</v>
      </c>
      <c r="V10" s="116">
        <v>1.45</v>
      </c>
      <c r="W10">
        <v>0</v>
      </c>
      <c r="X10">
        <v>0</v>
      </c>
      <c r="Y10">
        <v>-1.9</v>
      </c>
      <c r="Z10">
        <v>0</v>
      </c>
      <c r="AA10">
        <v>1.45</v>
      </c>
      <c r="AB10">
        <v>-23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2.99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-1.9</v>
      </c>
      <c r="V11" s="116">
        <v>2.99</v>
      </c>
      <c r="W11">
        <v>0</v>
      </c>
      <c r="X11">
        <v>0</v>
      </c>
      <c r="Y11">
        <v>-1.9</v>
      </c>
      <c r="Z11">
        <v>0</v>
      </c>
      <c r="AA11">
        <v>2.99</v>
      </c>
      <c r="AB11">
        <v>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0.97</v>
      </c>
      <c r="N12" s="115">
        <v>0</v>
      </c>
      <c r="O12" s="88">
        <v>0</v>
      </c>
      <c r="P12" s="88">
        <v>-98</v>
      </c>
      <c r="Q12" s="88">
        <v>0</v>
      </c>
      <c r="R12" s="88">
        <v>0</v>
      </c>
      <c r="S12" s="116">
        <v>0</v>
      </c>
      <c r="U12" s="115">
        <v>-99.9</v>
      </c>
      <c r="V12" s="116">
        <v>0.97</v>
      </c>
      <c r="W12">
        <v>0</v>
      </c>
      <c r="X12">
        <v>0</v>
      </c>
      <c r="Y12">
        <v>-1.9</v>
      </c>
      <c r="Z12">
        <v>0</v>
      </c>
      <c r="AA12">
        <v>0.97</v>
      </c>
      <c r="AB12">
        <v>-98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1.54</v>
      </c>
      <c r="N13" s="115">
        <v>0</v>
      </c>
      <c r="O13" s="88">
        <v>0</v>
      </c>
      <c r="P13" s="88">
        <v>-182</v>
      </c>
      <c r="Q13" s="88">
        <v>0</v>
      </c>
      <c r="R13" s="88">
        <v>0</v>
      </c>
      <c r="S13" s="116">
        <v>0</v>
      </c>
      <c r="U13" s="115">
        <v>-183.9</v>
      </c>
      <c r="V13" s="116">
        <v>1.54</v>
      </c>
      <c r="W13">
        <v>0</v>
      </c>
      <c r="X13">
        <v>0</v>
      </c>
      <c r="Y13">
        <v>-1.9</v>
      </c>
      <c r="Z13">
        <v>0</v>
      </c>
      <c r="AA13">
        <v>1.54</v>
      </c>
      <c r="AB13">
        <v>-182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2.12</v>
      </c>
      <c r="N14" s="115">
        <v>0</v>
      </c>
      <c r="O14" s="88">
        <v>-10</v>
      </c>
      <c r="P14" s="88">
        <v>-240</v>
      </c>
      <c r="Q14" s="88">
        <v>0</v>
      </c>
      <c r="R14" s="88">
        <v>0</v>
      </c>
      <c r="S14" s="116">
        <v>0</v>
      </c>
      <c r="U14" s="115">
        <v>-251.9</v>
      </c>
      <c r="V14" s="116">
        <v>2.12</v>
      </c>
      <c r="W14">
        <v>0</v>
      </c>
      <c r="X14">
        <v>-10</v>
      </c>
      <c r="Y14">
        <v>-1.9</v>
      </c>
      <c r="Z14">
        <v>0</v>
      </c>
      <c r="AA14">
        <v>2.12</v>
      </c>
      <c r="AB14">
        <v>-240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0.48</v>
      </c>
      <c r="N15" s="115">
        <v>0</v>
      </c>
      <c r="O15" s="88">
        <v>0</v>
      </c>
      <c r="P15" s="88">
        <v>-91</v>
      </c>
      <c r="Q15" s="88">
        <v>0</v>
      </c>
      <c r="R15" s="88">
        <v>0</v>
      </c>
      <c r="S15" s="116">
        <v>0</v>
      </c>
      <c r="U15" s="115">
        <v>-92.9</v>
      </c>
      <c r="V15" s="116">
        <v>0.48</v>
      </c>
      <c r="W15">
        <v>0</v>
      </c>
      <c r="X15">
        <v>0</v>
      </c>
      <c r="Y15">
        <v>-1.9</v>
      </c>
      <c r="Z15">
        <v>0</v>
      </c>
      <c r="AA15">
        <v>0.48</v>
      </c>
      <c r="AB15">
        <v>-91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3.48</v>
      </c>
      <c r="N16" s="115">
        <v>0</v>
      </c>
      <c r="O16" s="88">
        <v>0</v>
      </c>
      <c r="P16" s="88">
        <v>-169</v>
      </c>
      <c r="Q16" s="88">
        <v>0</v>
      </c>
      <c r="R16" s="88">
        <v>0</v>
      </c>
      <c r="S16" s="116">
        <v>0</v>
      </c>
      <c r="U16" s="115">
        <v>-170.9</v>
      </c>
      <c r="V16" s="116">
        <v>3.48</v>
      </c>
      <c r="W16">
        <v>0</v>
      </c>
      <c r="X16">
        <v>0</v>
      </c>
      <c r="Y16">
        <v>-1.9</v>
      </c>
      <c r="Z16">
        <v>0</v>
      </c>
      <c r="AA16">
        <v>3.48</v>
      </c>
      <c r="AB16">
        <v>-169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3.38</v>
      </c>
      <c r="N17" s="115">
        <v>0</v>
      </c>
      <c r="O17" s="88">
        <v>0</v>
      </c>
      <c r="P17" s="88">
        <v>-245</v>
      </c>
      <c r="Q17" s="88">
        <v>0</v>
      </c>
      <c r="R17" s="88">
        <v>0</v>
      </c>
      <c r="S17" s="116">
        <v>0</v>
      </c>
      <c r="U17" s="115">
        <v>-246.9</v>
      </c>
      <c r="V17" s="116">
        <v>3.38</v>
      </c>
      <c r="W17">
        <v>0</v>
      </c>
      <c r="X17">
        <v>0</v>
      </c>
      <c r="Y17">
        <v>-1.9</v>
      </c>
      <c r="Z17">
        <v>0</v>
      </c>
      <c r="AA17">
        <v>3.38</v>
      </c>
      <c r="AB17">
        <v>-245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8.98</v>
      </c>
      <c r="N18" s="115">
        <v>0</v>
      </c>
      <c r="O18" s="88">
        <v>-15</v>
      </c>
      <c r="P18" s="88">
        <v>-297</v>
      </c>
      <c r="Q18" s="88">
        <v>0</v>
      </c>
      <c r="R18" s="88">
        <v>0</v>
      </c>
      <c r="S18" s="116">
        <v>0</v>
      </c>
      <c r="U18" s="115">
        <v>-313.89999999999998</v>
      </c>
      <c r="V18" s="116">
        <v>8.98</v>
      </c>
      <c r="W18">
        <v>0</v>
      </c>
      <c r="X18">
        <v>-15</v>
      </c>
      <c r="Y18">
        <v>-1.9</v>
      </c>
      <c r="Z18">
        <v>0</v>
      </c>
      <c r="AA18">
        <v>8.98</v>
      </c>
      <c r="AB18">
        <v>-297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4.63</v>
      </c>
      <c r="N19" s="115">
        <v>0</v>
      </c>
      <c r="O19" s="88">
        <v>0</v>
      </c>
      <c r="P19" s="88">
        <v>-236</v>
      </c>
      <c r="Q19" s="88">
        <v>0</v>
      </c>
      <c r="R19" s="88">
        <v>0</v>
      </c>
      <c r="S19" s="116">
        <v>0</v>
      </c>
      <c r="U19" s="115">
        <v>-237.9</v>
      </c>
      <c r="V19" s="116">
        <v>4.63</v>
      </c>
      <c r="W19">
        <v>0</v>
      </c>
      <c r="X19">
        <v>0</v>
      </c>
      <c r="Y19">
        <v>-1.9</v>
      </c>
      <c r="Z19">
        <v>0</v>
      </c>
      <c r="AA19">
        <v>4.63</v>
      </c>
      <c r="AB19">
        <v>-236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6.47</v>
      </c>
      <c r="N20" s="115">
        <v>0</v>
      </c>
      <c r="O20" s="88">
        <v>-15</v>
      </c>
      <c r="P20" s="88">
        <v>-287</v>
      </c>
      <c r="Q20" s="88">
        <v>0</v>
      </c>
      <c r="R20" s="88">
        <v>0</v>
      </c>
      <c r="S20" s="116">
        <v>0</v>
      </c>
      <c r="U20" s="115">
        <v>-303.89999999999998</v>
      </c>
      <c r="V20" s="116">
        <v>6.47</v>
      </c>
      <c r="W20">
        <v>0</v>
      </c>
      <c r="X20">
        <v>-15</v>
      </c>
      <c r="Y20">
        <v>-1.9</v>
      </c>
      <c r="Z20">
        <v>0</v>
      </c>
      <c r="AA20">
        <v>6.47</v>
      </c>
      <c r="AB20">
        <v>-287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6.37</v>
      </c>
      <c r="N21" s="115">
        <v>0</v>
      </c>
      <c r="O21" s="88">
        <v>-22</v>
      </c>
      <c r="P21" s="88">
        <v>-264.85000000000002</v>
      </c>
      <c r="Q21" s="88">
        <v>0</v>
      </c>
      <c r="R21" s="88">
        <v>0</v>
      </c>
      <c r="S21" s="116">
        <v>0</v>
      </c>
      <c r="U21" s="115">
        <v>-288.75</v>
      </c>
      <c r="V21" s="116">
        <v>6.37</v>
      </c>
      <c r="W21">
        <v>0</v>
      </c>
      <c r="X21">
        <v>-22</v>
      </c>
      <c r="Y21">
        <v>-1.9</v>
      </c>
      <c r="Z21">
        <v>0</v>
      </c>
      <c r="AA21">
        <v>6.37</v>
      </c>
      <c r="AB21">
        <v>-264.85000000000002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2.0299999999999998</v>
      </c>
      <c r="N22" s="115">
        <v>0</v>
      </c>
      <c r="O22" s="88">
        <v>-42</v>
      </c>
      <c r="P22" s="88">
        <v>-366</v>
      </c>
      <c r="Q22" s="88">
        <v>0</v>
      </c>
      <c r="R22" s="88">
        <v>0</v>
      </c>
      <c r="S22" s="116">
        <v>0</v>
      </c>
      <c r="U22" s="115">
        <v>-409.9</v>
      </c>
      <c r="V22" s="116">
        <v>2.0299999999999998</v>
      </c>
      <c r="W22">
        <v>0</v>
      </c>
      <c r="X22">
        <v>-42</v>
      </c>
      <c r="Y22">
        <v>-1.9</v>
      </c>
      <c r="Z22">
        <v>0</v>
      </c>
      <c r="AA22">
        <v>2.0299999999999998</v>
      </c>
      <c r="AB22">
        <v>-366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9.27</v>
      </c>
      <c r="N23" s="115">
        <v>0</v>
      </c>
      <c r="O23" s="88">
        <v>-40</v>
      </c>
      <c r="P23" s="88">
        <v>-328</v>
      </c>
      <c r="Q23" s="88">
        <v>0</v>
      </c>
      <c r="R23" s="88">
        <v>0</v>
      </c>
      <c r="S23" s="116">
        <v>0</v>
      </c>
      <c r="U23" s="115">
        <v>-369.9</v>
      </c>
      <c r="V23" s="116">
        <v>9.27</v>
      </c>
      <c r="W23">
        <v>0</v>
      </c>
      <c r="X23">
        <v>-40</v>
      </c>
      <c r="Y23">
        <v>-1.9</v>
      </c>
      <c r="Z23">
        <v>0</v>
      </c>
      <c r="AA23">
        <v>9.27</v>
      </c>
      <c r="AB23">
        <v>-328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8.11</v>
      </c>
      <c r="N24" s="115">
        <v>0</v>
      </c>
      <c r="O24" s="88">
        <v>-70</v>
      </c>
      <c r="P24" s="88">
        <v>-375</v>
      </c>
      <c r="Q24" s="88">
        <v>0</v>
      </c>
      <c r="R24" s="88">
        <v>0</v>
      </c>
      <c r="S24" s="116">
        <v>0</v>
      </c>
      <c r="U24" s="115">
        <v>-446.9</v>
      </c>
      <c r="V24" s="116">
        <v>8.11</v>
      </c>
      <c r="W24">
        <v>0</v>
      </c>
      <c r="X24">
        <v>-70</v>
      </c>
      <c r="Y24">
        <v>-1.9</v>
      </c>
      <c r="Z24">
        <v>0</v>
      </c>
      <c r="AA24">
        <v>8.11</v>
      </c>
      <c r="AB24">
        <v>-375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12.55</v>
      </c>
      <c r="N25" s="115">
        <v>0</v>
      </c>
      <c r="O25" s="88">
        <v>-100</v>
      </c>
      <c r="P25" s="88">
        <v>-434</v>
      </c>
      <c r="Q25" s="88">
        <v>0</v>
      </c>
      <c r="R25" s="88">
        <v>0</v>
      </c>
      <c r="S25" s="116">
        <v>0</v>
      </c>
      <c r="U25" s="115">
        <v>-535.9</v>
      </c>
      <c r="V25" s="116">
        <v>12.55</v>
      </c>
      <c r="W25">
        <v>0</v>
      </c>
      <c r="X25">
        <v>-100</v>
      </c>
      <c r="Y25">
        <v>-1.9</v>
      </c>
      <c r="Z25">
        <v>0</v>
      </c>
      <c r="AA25">
        <v>12.55</v>
      </c>
      <c r="AB25">
        <v>-434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6.47</v>
      </c>
      <c r="N26" s="115">
        <v>0</v>
      </c>
      <c r="O26" s="88">
        <v>-130</v>
      </c>
      <c r="P26" s="88">
        <v>-480</v>
      </c>
      <c r="Q26" s="88">
        <v>0</v>
      </c>
      <c r="R26" s="88">
        <v>0</v>
      </c>
      <c r="S26" s="116">
        <v>0</v>
      </c>
      <c r="U26" s="115">
        <v>-611.9</v>
      </c>
      <c r="V26" s="116">
        <v>6.47</v>
      </c>
      <c r="W26">
        <v>0</v>
      </c>
      <c r="X26">
        <v>-130</v>
      </c>
      <c r="Y26">
        <v>-1.9</v>
      </c>
      <c r="Z26">
        <v>0</v>
      </c>
      <c r="AA26">
        <v>6.47</v>
      </c>
      <c r="AB26">
        <v>-480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6.37</v>
      </c>
      <c r="N27" s="115">
        <v>0</v>
      </c>
      <c r="O27" s="88">
        <v>-50</v>
      </c>
      <c r="P27" s="88">
        <v>-468</v>
      </c>
      <c r="Q27" s="88">
        <v>0</v>
      </c>
      <c r="R27" s="88">
        <v>0</v>
      </c>
      <c r="S27" s="116">
        <v>0</v>
      </c>
      <c r="U27" s="115">
        <v>-519.9</v>
      </c>
      <c r="V27" s="116">
        <v>6.37</v>
      </c>
      <c r="W27">
        <v>0</v>
      </c>
      <c r="X27">
        <v>-50</v>
      </c>
      <c r="Y27">
        <v>-1.9</v>
      </c>
      <c r="Z27">
        <v>0</v>
      </c>
      <c r="AA27">
        <v>6.37</v>
      </c>
      <c r="AB27">
        <v>-468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9.66</v>
      </c>
      <c r="N28" s="115">
        <v>0</v>
      </c>
      <c r="O28" s="88">
        <v>-70</v>
      </c>
      <c r="P28" s="88">
        <v>-521</v>
      </c>
      <c r="Q28" s="88">
        <v>0</v>
      </c>
      <c r="R28" s="88">
        <v>0</v>
      </c>
      <c r="S28" s="116">
        <v>0</v>
      </c>
      <c r="U28" s="115">
        <v>-592.9</v>
      </c>
      <c r="V28" s="116">
        <v>9.66</v>
      </c>
      <c r="W28">
        <v>0</v>
      </c>
      <c r="X28">
        <v>-70</v>
      </c>
      <c r="Y28">
        <v>-1.9</v>
      </c>
      <c r="Z28">
        <v>0</v>
      </c>
      <c r="AA28">
        <v>9.66</v>
      </c>
      <c r="AB28">
        <v>-521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2.8</v>
      </c>
      <c r="N29" s="115">
        <v>0</v>
      </c>
      <c r="O29" s="88">
        <v>-95</v>
      </c>
      <c r="P29" s="88">
        <v>-568</v>
      </c>
      <c r="Q29" s="88">
        <v>0</v>
      </c>
      <c r="R29" s="88">
        <v>0</v>
      </c>
      <c r="S29" s="116">
        <v>0</v>
      </c>
      <c r="U29" s="115">
        <v>-664.9</v>
      </c>
      <c r="V29" s="116">
        <v>2.8</v>
      </c>
      <c r="W29">
        <v>0</v>
      </c>
      <c r="X29">
        <v>-95</v>
      </c>
      <c r="Y29">
        <v>-1.9</v>
      </c>
      <c r="Z29">
        <v>0</v>
      </c>
      <c r="AA29">
        <v>2.8</v>
      </c>
      <c r="AB29">
        <v>-568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7.63</v>
      </c>
      <c r="N30" s="115">
        <v>0</v>
      </c>
      <c r="O30" s="88">
        <v>-160</v>
      </c>
      <c r="P30" s="88">
        <v>-653</v>
      </c>
      <c r="Q30" s="88">
        <v>0</v>
      </c>
      <c r="R30" s="88">
        <v>0</v>
      </c>
      <c r="S30" s="116">
        <v>0</v>
      </c>
      <c r="U30" s="115">
        <v>-814.9</v>
      </c>
      <c r="V30" s="116">
        <v>7.63</v>
      </c>
      <c r="W30">
        <v>0</v>
      </c>
      <c r="X30">
        <v>-160</v>
      </c>
      <c r="Y30">
        <v>-1.9</v>
      </c>
      <c r="Z30">
        <v>0</v>
      </c>
      <c r="AA30">
        <v>7.63</v>
      </c>
      <c r="AB30">
        <v>-653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8.59</v>
      </c>
      <c r="N31" s="115">
        <v>0</v>
      </c>
      <c r="O31" s="88">
        <v>-155</v>
      </c>
      <c r="P31" s="88">
        <v>-656</v>
      </c>
      <c r="Q31" s="88">
        <v>0</v>
      </c>
      <c r="R31" s="88">
        <v>0</v>
      </c>
      <c r="S31" s="116">
        <v>0</v>
      </c>
      <c r="U31" s="115">
        <v>-812.9</v>
      </c>
      <c r="V31" s="116">
        <v>8.59</v>
      </c>
      <c r="W31">
        <v>0</v>
      </c>
      <c r="X31">
        <v>-155</v>
      </c>
      <c r="Y31">
        <v>-1.9</v>
      </c>
      <c r="Z31">
        <v>0</v>
      </c>
      <c r="AA31">
        <v>8.59</v>
      </c>
      <c r="AB31">
        <v>-656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12.26</v>
      </c>
      <c r="N32" s="115">
        <v>0</v>
      </c>
      <c r="O32" s="88">
        <v>-180</v>
      </c>
      <c r="P32" s="88">
        <v>-704</v>
      </c>
      <c r="Q32" s="88">
        <v>0</v>
      </c>
      <c r="R32" s="88">
        <v>0</v>
      </c>
      <c r="S32" s="116">
        <v>0</v>
      </c>
      <c r="U32" s="115">
        <v>-885.9</v>
      </c>
      <c r="V32" s="116">
        <v>12.26</v>
      </c>
      <c r="W32">
        <v>0</v>
      </c>
      <c r="X32">
        <v>-180</v>
      </c>
      <c r="Y32">
        <v>-1.9</v>
      </c>
      <c r="Z32">
        <v>0</v>
      </c>
      <c r="AA32">
        <v>12.26</v>
      </c>
      <c r="AB32">
        <v>-704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5.7</v>
      </c>
      <c r="N33" s="115">
        <v>0</v>
      </c>
      <c r="O33" s="88">
        <v>-210</v>
      </c>
      <c r="P33" s="88">
        <v>-719</v>
      </c>
      <c r="Q33" s="88">
        <v>0</v>
      </c>
      <c r="R33" s="88">
        <v>0</v>
      </c>
      <c r="S33" s="116">
        <v>0</v>
      </c>
      <c r="U33" s="115">
        <v>-930.9</v>
      </c>
      <c r="V33" s="116">
        <v>5.7</v>
      </c>
      <c r="W33">
        <v>0</v>
      </c>
      <c r="X33">
        <v>-210</v>
      </c>
      <c r="Y33">
        <v>-1.9</v>
      </c>
      <c r="Z33">
        <v>0</v>
      </c>
      <c r="AA33">
        <v>5.7</v>
      </c>
      <c r="AB33">
        <v>-719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5.99</v>
      </c>
      <c r="N34" s="115">
        <v>0</v>
      </c>
      <c r="O34" s="88">
        <v>-202</v>
      </c>
      <c r="P34" s="88">
        <v>-742</v>
      </c>
      <c r="Q34" s="88">
        <v>0</v>
      </c>
      <c r="R34" s="88">
        <v>0</v>
      </c>
      <c r="S34" s="116">
        <v>0</v>
      </c>
      <c r="U34" s="115">
        <v>-945.9</v>
      </c>
      <c r="V34" s="116">
        <v>5.99</v>
      </c>
      <c r="W34">
        <v>0</v>
      </c>
      <c r="X34">
        <v>-202</v>
      </c>
      <c r="Y34">
        <v>-1.9</v>
      </c>
      <c r="Z34">
        <v>0</v>
      </c>
      <c r="AA34">
        <v>5.99</v>
      </c>
      <c r="AB34">
        <v>-742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9.75</v>
      </c>
      <c r="N35" s="115">
        <v>0</v>
      </c>
      <c r="O35" s="88">
        <v>-217</v>
      </c>
      <c r="P35" s="88">
        <v>-544</v>
      </c>
      <c r="Q35" s="88">
        <v>0</v>
      </c>
      <c r="R35" s="88">
        <v>0</v>
      </c>
      <c r="S35" s="116">
        <v>0</v>
      </c>
      <c r="U35" s="115">
        <v>-762.9</v>
      </c>
      <c r="V35" s="116">
        <v>9.75</v>
      </c>
      <c r="W35">
        <v>0</v>
      </c>
      <c r="X35">
        <v>-217</v>
      </c>
      <c r="Y35">
        <v>-1.9</v>
      </c>
      <c r="Z35">
        <v>0</v>
      </c>
      <c r="AA35">
        <v>9.75</v>
      </c>
      <c r="AB35">
        <v>-544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2.41</v>
      </c>
      <c r="N36" s="115">
        <v>0</v>
      </c>
      <c r="O36" s="88">
        <v>-185</v>
      </c>
      <c r="P36" s="88">
        <v>-534</v>
      </c>
      <c r="Q36" s="88">
        <v>0</v>
      </c>
      <c r="R36" s="88">
        <v>0</v>
      </c>
      <c r="S36" s="116">
        <v>0</v>
      </c>
      <c r="U36" s="115">
        <v>-720.9</v>
      </c>
      <c r="V36" s="116">
        <v>2.41</v>
      </c>
      <c r="W36">
        <v>0</v>
      </c>
      <c r="X36">
        <v>-185</v>
      </c>
      <c r="Y36">
        <v>-1.9</v>
      </c>
      <c r="Z36">
        <v>0</v>
      </c>
      <c r="AA36">
        <v>2.41</v>
      </c>
      <c r="AB36">
        <v>-534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9.9499999999999993</v>
      </c>
      <c r="N37" s="115">
        <v>0</v>
      </c>
      <c r="O37" s="88">
        <v>-200</v>
      </c>
      <c r="P37" s="88">
        <v>-365</v>
      </c>
      <c r="Q37" s="88">
        <v>0</v>
      </c>
      <c r="R37" s="88">
        <v>0</v>
      </c>
      <c r="S37" s="116">
        <v>0</v>
      </c>
      <c r="U37" s="115">
        <v>-566.9</v>
      </c>
      <c r="V37" s="116">
        <v>9.9499999999999993</v>
      </c>
      <c r="W37">
        <v>0</v>
      </c>
      <c r="X37">
        <v>-200</v>
      </c>
      <c r="Y37">
        <v>-1.9</v>
      </c>
      <c r="Z37">
        <v>0</v>
      </c>
      <c r="AA37">
        <v>9.9499999999999993</v>
      </c>
      <c r="AB37">
        <v>-365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9.08</v>
      </c>
      <c r="N38" s="115">
        <v>0</v>
      </c>
      <c r="O38" s="88">
        <v>-195</v>
      </c>
      <c r="P38" s="88">
        <v>-373</v>
      </c>
      <c r="Q38" s="88">
        <v>0</v>
      </c>
      <c r="R38" s="88">
        <v>0</v>
      </c>
      <c r="S38" s="116">
        <v>0</v>
      </c>
      <c r="U38" s="115">
        <v>-569.9</v>
      </c>
      <c r="V38" s="116">
        <v>9.08</v>
      </c>
      <c r="W38">
        <v>0</v>
      </c>
      <c r="X38">
        <v>-195</v>
      </c>
      <c r="Y38">
        <v>-1.9</v>
      </c>
      <c r="Z38">
        <v>0</v>
      </c>
      <c r="AA38">
        <v>9.08</v>
      </c>
      <c r="AB38">
        <v>-373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13.23</v>
      </c>
      <c r="N39" s="115">
        <v>0</v>
      </c>
      <c r="O39" s="88">
        <v>-165</v>
      </c>
      <c r="P39" s="88">
        <v>-356</v>
      </c>
      <c r="Q39" s="88">
        <v>0</v>
      </c>
      <c r="R39" s="88">
        <v>0</v>
      </c>
      <c r="S39" s="116">
        <v>0</v>
      </c>
      <c r="U39" s="115">
        <v>-522.9</v>
      </c>
      <c r="V39" s="116">
        <v>13.23</v>
      </c>
      <c r="W39">
        <v>0</v>
      </c>
      <c r="X39">
        <v>-165</v>
      </c>
      <c r="Y39">
        <v>-1.9</v>
      </c>
      <c r="Z39">
        <v>0</v>
      </c>
      <c r="AA39">
        <v>13.23</v>
      </c>
      <c r="AB39">
        <v>-356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8.2100000000000009</v>
      </c>
      <c r="N40" s="115">
        <v>0</v>
      </c>
      <c r="O40" s="88">
        <v>-155</v>
      </c>
      <c r="P40" s="88">
        <v>-304</v>
      </c>
      <c r="Q40" s="88">
        <v>0</v>
      </c>
      <c r="R40" s="88">
        <v>0</v>
      </c>
      <c r="S40" s="116">
        <v>0</v>
      </c>
      <c r="U40" s="115">
        <v>-460.9</v>
      </c>
      <c r="V40" s="116">
        <v>8.2100000000000009</v>
      </c>
      <c r="W40">
        <v>0</v>
      </c>
      <c r="X40">
        <v>-155</v>
      </c>
      <c r="Y40">
        <v>-1.9</v>
      </c>
      <c r="Z40">
        <v>0</v>
      </c>
      <c r="AA40">
        <v>8.2100000000000009</v>
      </c>
      <c r="AB40">
        <v>-304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7.82</v>
      </c>
      <c r="N41" s="115">
        <v>0</v>
      </c>
      <c r="O41" s="88">
        <v>-135</v>
      </c>
      <c r="P41" s="88">
        <v>-275</v>
      </c>
      <c r="Q41" s="88">
        <v>0</v>
      </c>
      <c r="R41" s="88">
        <v>0</v>
      </c>
      <c r="S41" s="116">
        <v>0</v>
      </c>
      <c r="U41" s="115">
        <v>-411.9</v>
      </c>
      <c r="V41" s="116">
        <v>7.82</v>
      </c>
      <c r="W41">
        <v>0</v>
      </c>
      <c r="X41">
        <v>-135</v>
      </c>
      <c r="Y41">
        <v>-1.9</v>
      </c>
      <c r="Z41">
        <v>0</v>
      </c>
      <c r="AA41">
        <v>7.82</v>
      </c>
      <c r="AB41">
        <v>-275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8.8800000000000008</v>
      </c>
      <c r="N42" s="115">
        <v>0</v>
      </c>
      <c r="O42" s="88">
        <v>-115</v>
      </c>
      <c r="P42" s="88">
        <v>-256</v>
      </c>
      <c r="Q42" s="88">
        <v>0</v>
      </c>
      <c r="R42" s="88">
        <v>0</v>
      </c>
      <c r="S42" s="116">
        <v>0</v>
      </c>
      <c r="U42" s="115">
        <v>-372.9</v>
      </c>
      <c r="V42" s="116">
        <v>8.8800000000000008</v>
      </c>
      <c r="W42">
        <v>0</v>
      </c>
      <c r="X42">
        <v>-115</v>
      </c>
      <c r="Y42">
        <v>-1.9</v>
      </c>
      <c r="Z42">
        <v>0</v>
      </c>
      <c r="AA42">
        <v>8.8800000000000008</v>
      </c>
      <c r="AB42">
        <v>-256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2.8</v>
      </c>
      <c r="N43" s="115">
        <v>0</v>
      </c>
      <c r="O43" s="88">
        <v>-110</v>
      </c>
      <c r="P43" s="88">
        <v>-230</v>
      </c>
      <c r="Q43" s="88">
        <v>0</v>
      </c>
      <c r="R43" s="88">
        <v>0</v>
      </c>
      <c r="S43" s="116">
        <v>0</v>
      </c>
      <c r="U43" s="115">
        <v>-341.9</v>
      </c>
      <c r="V43" s="116">
        <v>2.8</v>
      </c>
      <c r="W43">
        <v>0</v>
      </c>
      <c r="X43">
        <v>-110</v>
      </c>
      <c r="Y43">
        <v>-1.9</v>
      </c>
      <c r="Z43">
        <v>0</v>
      </c>
      <c r="AA43">
        <v>2.8</v>
      </c>
      <c r="AB43">
        <v>-230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9.17</v>
      </c>
      <c r="N44" s="115">
        <v>0</v>
      </c>
      <c r="O44" s="88">
        <v>-90</v>
      </c>
      <c r="P44" s="88">
        <v>-212</v>
      </c>
      <c r="Q44" s="88">
        <v>0</v>
      </c>
      <c r="R44" s="88">
        <v>0</v>
      </c>
      <c r="S44" s="116">
        <v>0</v>
      </c>
      <c r="U44" s="115">
        <v>-303.89999999999998</v>
      </c>
      <c r="V44" s="116">
        <v>9.17</v>
      </c>
      <c r="W44">
        <v>0</v>
      </c>
      <c r="X44">
        <v>-90</v>
      </c>
      <c r="Y44">
        <v>-1.9</v>
      </c>
      <c r="Z44">
        <v>0</v>
      </c>
      <c r="AA44">
        <v>9.17</v>
      </c>
      <c r="AB44">
        <v>-212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6.57</v>
      </c>
      <c r="N45" s="115">
        <v>0</v>
      </c>
      <c r="O45" s="88">
        <v>-70</v>
      </c>
      <c r="P45" s="88">
        <v>-185</v>
      </c>
      <c r="Q45" s="88">
        <v>0</v>
      </c>
      <c r="R45" s="88">
        <v>0</v>
      </c>
      <c r="S45" s="116">
        <v>0</v>
      </c>
      <c r="U45" s="115">
        <v>-256.89999999999998</v>
      </c>
      <c r="V45" s="116">
        <v>6.57</v>
      </c>
      <c r="W45">
        <v>0</v>
      </c>
      <c r="X45">
        <v>-70</v>
      </c>
      <c r="Y45">
        <v>-1.9</v>
      </c>
      <c r="Z45">
        <v>0</v>
      </c>
      <c r="AA45">
        <v>6.57</v>
      </c>
      <c r="AB45">
        <v>-185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12.26</v>
      </c>
      <c r="N46" s="115">
        <v>0</v>
      </c>
      <c r="O46" s="88">
        <v>-45</v>
      </c>
      <c r="P46" s="88">
        <v>-159</v>
      </c>
      <c r="Q46" s="88">
        <v>0</v>
      </c>
      <c r="R46" s="88">
        <v>0</v>
      </c>
      <c r="S46" s="116">
        <v>0</v>
      </c>
      <c r="U46" s="115">
        <v>-205.9</v>
      </c>
      <c r="V46" s="116">
        <v>12.26</v>
      </c>
      <c r="W46">
        <v>0</v>
      </c>
      <c r="X46">
        <v>-45</v>
      </c>
      <c r="Y46">
        <v>-1.9</v>
      </c>
      <c r="Z46">
        <v>0</v>
      </c>
      <c r="AA46">
        <v>12.26</v>
      </c>
      <c r="AB46">
        <v>-159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6.28</v>
      </c>
      <c r="N47" s="115">
        <v>0</v>
      </c>
      <c r="O47" s="88">
        <v>-20</v>
      </c>
      <c r="P47" s="88">
        <v>-145</v>
      </c>
      <c r="Q47" s="88">
        <v>0</v>
      </c>
      <c r="R47" s="88">
        <v>0</v>
      </c>
      <c r="S47" s="116">
        <v>0</v>
      </c>
      <c r="U47" s="115">
        <v>-166.9</v>
      </c>
      <c r="V47" s="116">
        <v>6.28</v>
      </c>
      <c r="W47">
        <v>0</v>
      </c>
      <c r="X47">
        <v>-20</v>
      </c>
      <c r="Y47">
        <v>-1.9</v>
      </c>
      <c r="Z47">
        <v>0</v>
      </c>
      <c r="AA47">
        <v>6.28</v>
      </c>
      <c r="AB47">
        <v>-145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5.12</v>
      </c>
      <c r="N48" s="115">
        <v>0</v>
      </c>
      <c r="O48" s="88">
        <v>-15</v>
      </c>
      <c r="P48" s="88">
        <v>-120</v>
      </c>
      <c r="Q48" s="88">
        <v>0</v>
      </c>
      <c r="R48" s="88">
        <v>0</v>
      </c>
      <c r="S48" s="116">
        <v>0</v>
      </c>
      <c r="U48" s="115">
        <v>-136.9</v>
      </c>
      <c r="V48" s="116">
        <v>5.12</v>
      </c>
      <c r="W48">
        <v>0</v>
      </c>
      <c r="X48">
        <v>-15</v>
      </c>
      <c r="Y48">
        <v>-1.9</v>
      </c>
      <c r="Z48">
        <v>0</v>
      </c>
      <c r="AA48">
        <v>5.12</v>
      </c>
      <c r="AB48">
        <v>-120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5.99</v>
      </c>
      <c r="N49" s="115">
        <v>0</v>
      </c>
      <c r="O49" s="88">
        <v>-15</v>
      </c>
      <c r="P49" s="88">
        <v>-101</v>
      </c>
      <c r="Q49" s="88">
        <v>0</v>
      </c>
      <c r="R49" s="88">
        <v>0</v>
      </c>
      <c r="S49" s="116">
        <v>0</v>
      </c>
      <c r="U49" s="115">
        <v>-117.9</v>
      </c>
      <c r="V49" s="116">
        <v>5.99</v>
      </c>
      <c r="W49">
        <v>0</v>
      </c>
      <c r="X49">
        <v>-15</v>
      </c>
      <c r="Y49">
        <v>-1.9</v>
      </c>
      <c r="Z49">
        <v>0</v>
      </c>
      <c r="AA49">
        <v>5.99</v>
      </c>
      <c r="AB49">
        <v>-101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1.54</v>
      </c>
      <c r="N50" s="115">
        <v>0</v>
      </c>
      <c r="O50" s="88">
        <v>-15</v>
      </c>
      <c r="P50" s="88">
        <v>-65</v>
      </c>
      <c r="Q50" s="88">
        <v>0</v>
      </c>
      <c r="R50" s="88">
        <v>0</v>
      </c>
      <c r="S50" s="116">
        <v>0</v>
      </c>
      <c r="U50" s="115">
        <v>-81.900000000000006</v>
      </c>
      <c r="V50" s="116">
        <v>1.54</v>
      </c>
      <c r="W50">
        <v>0</v>
      </c>
      <c r="X50">
        <v>-15</v>
      </c>
      <c r="Y50">
        <v>-1.9</v>
      </c>
      <c r="Z50">
        <v>0</v>
      </c>
      <c r="AA50">
        <v>1.54</v>
      </c>
      <c r="AB50">
        <v>-65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10.72</v>
      </c>
      <c r="N51" s="115">
        <v>0</v>
      </c>
      <c r="O51" s="88">
        <v>0</v>
      </c>
      <c r="P51" s="88">
        <v>-17</v>
      </c>
      <c r="Q51" s="88">
        <v>0</v>
      </c>
      <c r="R51" s="88">
        <v>0</v>
      </c>
      <c r="S51" s="116">
        <v>0</v>
      </c>
      <c r="U51" s="115">
        <v>-18.899999999999999</v>
      </c>
      <c r="V51" s="116">
        <v>10.72</v>
      </c>
      <c r="W51">
        <v>0</v>
      </c>
      <c r="X51">
        <v>0</v>
      </c>
      <c r="Y51">
        <v>-1.9</v>
      </c>
      <c r="Z51">
        <v>0</v>
      </c>
      <c r="AA51">
        <v>10.72</v>
      </c>
      <c r="AB51">
        <v>-17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8.69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-1.9</v>
      </c>
      <c r="V52" s="116">
        <v>8.69</v>
      </c>
      <c r="W52">
        <v>0</v>
      </c>
      <c r="X52">
        <v>0</v>
      </c>
      <c r="Y52">
        <v>-1.9</v>
      </c>
      <c r="Z52">
        <v>0</v>
      </c>
      <c r="AA52">
        <v>8.69</v>
      </c>
      <c r="AB52">
        <v>0</v>
      </c>
    </row>
    <row r="53" spans="7:28">
      <c r="G53" t="s">
        <v>95</v>
      </c>
      <c r="H53" s="115">
        <v>93.67</v>
      </c>
      <c r="I53" s="88">
        <v>0</v>
      </c>
      <c r="J53" s="88">
        <v>0</v>
      </c>
      <c r="K53" s="88">
        <v>0</v>
      </c>
      <c r="L53" s="88">
        <v>0</v>
      </c>
      <c r="M53" s="116">
        <v>10.33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-1.9</v>
      </c>
      <c r="V53" s="116">
        <v>104</v>
      </c>
      <c r="W53">
        <v>93.67</v>
      </c>
      <c r="X53">
        <v>0</v>
      </c>
      <c r="Y53">
        <v>-1.9</v>
      </c>
      <c r="Z53">
        <v>0</v>
      </c>
      <c r="AA53">
        <v>10.33</v>
      </c>
      <c r="AB53">
        <v>0</v>
      </c>
    </row>
    <row r="54" spans="7:28">
      <c r="G54" t="s">
        <v>96</v>
      </c>
      <c r="H54" s="115">
        <v>81.11</v>
      </c>
      <c r="I54" s="88">
        <v>0</v>
      </c>
      <c r="J54" s="88">
        <v>0</v>
      </c>
      <c r="K54" s="88">
        <v>0</v>
      </c>
      <c r="L54" s="88">
        <v>0</v>
      </c>
      <c r="M54" s="116">
        <v>7.92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-1.9</v>
      </c>
      <c r="V54" s="116">
        <v>89.03</v>
      </c>
      <c r="W54">
        <v>81.11</v>
      </c>
      <c r="X54">
        <v>0</v>
      </c>
      <c r="Y54">
        <v>-1.9</v>
      </c>
      <c r="Z54">
        <v>0</v>
      </c>
      <c r="AA54">
        <v>7.92</v>
      </c>
      <c r="AB54">
        <v>0</v>
      </c>
    </row>
    <row r="55" spans="7:28">
      <c r="G55" t="s">
        <v>97</v>
      </c>
      <c r="H55" s="115">
        <v>24.14</v>
      </c>
      <c r="I55" s="88">
        <v>0</v>
      </c>
      <c r="J55" s="88">
        <v>0</v>
      </c>
      <c r="K55" s="88">
        <v>0</v>
      </c>
      <c r="L55" s="88">
        <v>0</v>
      </c>
      <c r="M55" s="116">
        <v>8.69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-1.9</v>
      </c>
      <c r="V55" s="116">
        <v>32.83</v>
      </c>
      <c r="W55">
        <v>24.14</v>
      </c>
      <c r="X55">
        <v>0</v>
      </c>
      <c r="Y55">
        <v>-1.9</v>
      </c>
      <c r="Z55">
        <v>0</v>
      </c>
      <c r="AA55">
        <v>8.69</v>
      </c>
      <c r="AB55">
        <v>0</v>
      </c>
    </row>
    <row r="56" spans="7:28">
      <c r="G56" t="s">
        <v>98</v>
      </c>
      <c r="H56" s="115">
        <v>30.9</v>
      </c>
      <c r="I56" s="88">
        <v>0</v>
      </c>
      <c r="J56" s="88">
        <v>0</v>
      </c>
      <c r="K56" s="88">
        <v>0</v>
      </c>
      <c r="L56" s="88">
        <v>0</v>
      </c>
      <c r="M56" s="116">
        <v>8.7899999999999991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-1.9</v>
      </c>
      <c r="V56" s="116">
        <v>39.69</v>
      </c>
      <c r="W56">
        <v>30.9</v>
      </c>
      <c r="X56">
        <v>0</v>
      </c>
      <c r="Y56">
        <v>-1.9</v>
      </c>
      <c r="Z56">
        <v>0</v>
      </c>
      <c r="AA56">
        <v>8.7899999999999991</v>
      </c>
      <c r="AB56">
        <v>0</v>
      </c>
    </row>
    <row r="57" spans="7:28">
      <c r="G57" t="s">
        <v>99</v>
      </c>
      <c r="H57" s="115">
        <v>54.07</v>
      </c>
      <c r="I57" s="88">
        <v>0</v>
      </c>
      <c r="J57" s="88">
        <v>0</v>
      </c>
      <c r="K57" s="88">
        <v>0</v>
      </c>
      <c r="L57" s="88">
        <v>0</v>
      </c>
      <c r="M57" s="116">
        <v>1.1599999999999999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-1.9</v>
      </c>
      <c r="V57" s="116">
        <v>55.23</v>
      </c>
      <c r="W57">
        <v>54.07</v>
      </c>
      <c r="X57">
        <v>0</v>
      </c>
      <c r="Y57">
        <v>-1.9</v>
      </c>
      <c r="Z57">
        <v>0</v>
      </c>
      <c r="AA57">
        <v>1.1599999999999999</v>
      </c>
      <c r="AB57">
        <v>0</v>
      </c>
    </row>
    <row r="58" spans="7:28">
      <c r="G58" t="s">
        <v>100</v>
      </c>
      <c r="H58" s="115">
        <v>153.53</v>
      </c>
      <c r="I58" s="88">
        <v>0</v>
      </c>
      <c r="J58" s="88">
        <v>0</v>
      </c>
      <c r="K58" s="88">
        <v>0</v>
      </c>
      <c r="L58" s="88">
        <v>0</v>
      </c>
      <c r="M58" s="116">
        <v>5.79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-1.9</v>
      </c>
      <c r="V58" s="116">
        <v>159.32</v>
      </c>
      <c r="W58">
        <v>153.53</v>
      </c>
      <c r="X58">
        <v>0</v>
      </c>
      <c r="Y58">
        <v>-1.9</v>
      </c>
      <c r="Z58">
        <v>0</v>
      </c>
      <c r="AA58">
        <v>5.79</v>
      </c>
      <c r="AB58">
        <v>0</v>
      </c>
    </row>
    <row r="59" spans="7:28">
      <c r="G59" t="s">
        <v>101</v>
      </c>
      <c r="H59" s="115">
        <v>199.88</v>
      </c>
      <c r="I59" s="88">
        <v>0</v>
      </c>
      <c r="J59" s="88">
        <v>0</v>
      </c>
      <c r="K59" s="88">
        <v>0</v>
      </c>
      <c r="L59" s="88">
        <v>0</v>
      </c>
      <c r="M59" s="116">
        <v>5.89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-1.9</v>
      </c>
      <c r="V59" s="116">
        <v>205.77</v>
      </c>
      <c r="W59">
        <v>199.88</v>
      </c>
      <c r="X59">
        <v>0</v>
      </c>
      <c r="Y59">
        <v>-1.9</v>
      </c>
      <c r="Z59">
        <v>0</v>
      </c>
      <c r="AA59">
        <v>5.89</v>
      </c>
      <c r="AB59">
        <v>0</v>
      </c>
    </row>
    <row r="60" spans="7:28">
      <c r="G60" t="s">
        <v>102</v>
      </c>
      <c r="H60" s="115">
        <v>265.54000000000002</v>
      </c>
      <c r="I60" s="88">
        <v>0</v>
      </c>
      <c r="J60" s="88">
        <v>0</v>
      </c>
      <c r="K60" s="88">
        <v>0</v>
      </c>
      <c r="L60" s="88">
        <v>0</v>
      </c>
      <c r="M60" s="116">
        <v>12.36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-1.9</v>
      </c>
      <c r="V60" s="116">
        <v>277.89999999999998</v>
      </c>
      <c r="W60">
        <v>265.54000000000002</v>
      </c>
      <c r="X60">
        <v>0</v>
      </c>
      <c r="Y60">
        <v>-1.9</v>
      </c>
      <c r="Z60">
        <v>0</v>
      </c>
      <c r="AA60">
        <v>12.36</v>
      </c>
      <c r="AB60">
        <v>0</v>
      </c>
    </row>
    <row r="61" spans="7:28">
      <c r="G61" t="s">
        <v>103</v>
      </c>
      <c r="H61" s="115">
        <v>209.05</v>
      </c>
      <c r="I61" s="88">
        <v>0</v>
      </c>
      <c r="J61" s="88">
        <v>0</v>
      </c>
      <c r="K61" s="88">
        <v>0</v>
      </c>
      <c r="L61" s="88">
        <v>0</v>
      </c>
      <c r="M61" s="116">
        <v>8.98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-1.9</v>
      </c>
      <c r="V61" s="116">
        <v>218.03</v>
      </c>
      <c r="W61">
        <v>209.05</v>
      </c>
      <c r="X61">
        <v>0</v>
      </c>
      <c r="Y61">
        <v>-1.9</v>
      </c>
      <c r="Z61">
        <v>0</v>
      </c>
      <c r="AA61">
        <v>8.98</v>
      </c>
      <c r="AB61">
        <v>0</v>
      </c>
    </row>
    <row r="62" spans="7:28">
      <c r="G62" t="s">
        <v>104</v>
      </c>
      <c r="H62" s="115">
        <v>325.41000000000003</v>
      </c>
      <c r="I62" s="88">
        <v>0</v>
      </c>
      <c r="J62" s="88">
        <v>0</v>
      </c>
      <c r="K62" s="88">
        <v>0</v>
      </c>
      <c r="L62" s="88">
        <v>0</v>
      </c>
      <c r="M62" s="116">
        <v>8.59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-1.9</v>
      </c>
      <c r="V62" s="116">
        <v>334</v>
      </c>
      <c r="W62">
        <v>325.41000000000003</v>
      </c>
      <c r="X62">
        <v>0</v>
      </c>
      <c r="Y62">
        <v>-1.9</v>
      </c>
      <c r="Z62">
        <v>0</v>
      </c>
      <c r="AA62">
        <v>8.59</v>
      </c>
      <c r="AB62">
        <v>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7.63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-1.9</v>
      </c>
      <c r="V63" s="116">
        <v>7.63</v>
      </c>
      <c r="W63">
        <v>0</v>
      </c>
      <c r="X63">
        <v>0</v>
      </c>
      <c r="Y63">
        <v>-1.9</v>
      </c>
      <c r="Z63">
        <v>0</v>
      </c>
      <c r="AA63">
        <v>7.63</v>
      </c>
      <c r="AB63">
        <v>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2.5099999999999998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-1.9</v>
      </c>
      <c r="V64" s="116">
        <v>2.5099999999999998</v>
      </c>
      <c r="W64">
        <v>0</v>
      </c>
      <c r="X64">
        <v>0</v>
      </c>
      <c r="Y64">
        <v>-1.9</v>
      </c>
      <c r="Z64">
        <v>0</v>
      </c>
      <c r="AA64">
        <v>2.5099999999999998</v>
      </c>
      <c r="AB64">
        <v>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8.8800000000000008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-1.9</v>
      </c>
      <c r="V65" s="116">
        <v>8.8800000000000008</v>
      </c>
      <c r="W65">
        <v>0</v>
      </c>
      <c r="X65">
        <v>0</v>
      </c>
      <c r="Y65">
        <v>-1.9</v>
      </c>
      <c r="Z65">
        <v>0</v>
      </c>
      <c r="AA65">
        <v>8.8800000000000008</v>
      </c>
      <c r="AB65">
        <v>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7.82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-1.9</v>
      </c>
      <c r="V66" s="116">
        <v>7.82</v>
      </c>
      <c r="W66">
        <v>0</v>
      </c>
      <c r="X66">
        <v>0</v>
      </c>
      <c r="Y66">
        <v>-1.9</v>
      </c>
      <c r="Z66">
        <v>0</v>
      </c>
      <c r="AA66">
        <v>7.82</v>
      </c>
      <c r="AB66">
        <v>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13.23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-1.9</v>
      </c>
      <c r="V67" s="116">
        <v>13.23</v>
      </c>
      <c r="W67">
        <v>0</v>
      </c>
      <c r="X67">
        <v>0</v>
      </c>
      <c r="Y67">
        <v>-1.9</v>
      </c>
      <c r="Z67">
        <v>0</v>
      </c>
      <c r="AA67">
        <v>13.23</v>
      </c>
      <c r="AB67">
        <v>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10.24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-1.9</v>
      </c>
      <c r="V68" s="116">
        <v>10.24</v>
      </c>
      <c r="W68">
        <v>0</v>
      </c>
      <c r="X68">
        <v>0</v>
      </c>
      <c r="Y68">
        <v>-1.9</v>
      </c>
      <c r="Z68">
        <v>0</v>
      </c>
      <c r="AA68">
        <v>10.24</v>
      </c>
      <c r="AB68">
        <v>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7.34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-1.9</v>
      </c>
      <c r="V69" s="116">
        <v>7.34</v>
      </c>
      <c r="W69">
        <v>0</v>
      </c>
      <c r="X69">
        <v>0</v>
      </c>
      <c r="Y69">
        <v>-1.9</v>
      </c>
      <c r="Z69">
        <v>0</v>
      </c>
      <c r="AA69">
        <v>7.34</v>
      </c>
      <c r="AB69">
        <v>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7.92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-1.9</v>
      </c>
      <c r="V70" s="116">
        <v>7.92</v>
      </c>
      <c r="W70">
        <v>0</v>
      </c>
      <c r="X70">
        <v>0</v>
      </c>
      <c r="Y70">
        <v>-1.9</v>
      </c>
      <c r="Z70">
        <v>0</v>
      </c>
      <c r="AA70">
        <v>7.92</v>
      </c>
      <c r="AB70">
        <v>0</v>
      </c>
    </row>
    <row r="71" spans="7:28">
      <c r="G71" t="s">
        <v>113</v>
      </c>
      <c r="H71" s="115">
        <v>114.71</v>
      </c>
      <c r="I71" s="88">
        <v>0</v>
      </c>
      <c r="J71" s="88">
        <v>0</v>
      </c>
      <c r="K71" s="88">
        <v>0</v>
      </c>
      <c r="L71" s="88">
        <v>0</v>
      </c>
      <c r="M71" s="116">
        <v>4.3499999999999996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-1.9</v>
      </c>
      <c r="V71" s="116">
        <v>119.06</v>
      </c>
      <c r="W71">
        <v>114.71</v>
      </c>
      <c r="X71">
        <v>0</v>
      </c>
      <c r="Y71">
        <v>-1.9</v>
      </c>
      <c r="Z71">
        <v>0</v>
      </c>
      <c r="AA71">
        <v>4.3499999999999996</v>
      </c>
      <c r="AB71">
        <v>0</v>
      </c>
    </row>
    <row r="72" spans="7:28">
      <c r="G72" t="s">
        <v>114</v>
      </c>
      <c r="H72" s="115">
        <v>156.91</v>
      </c>
      <c r="I72" s="88">
        <v>0</v>
      </c>
      <c r="J72" s="88">
        <v>0</v>
      </c>
      <c r="K72" s="88">
        <v>0</v>
      </c>
      <c r="L72" s="88">
        <v>0</v>
      </c>
      <c r="M72" s="116">
        <v>9.4600000000000009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-1.9</v>
      </c>
      <c r="V72" s="116">
        <v>166.37</v>
      </c>
      <c r="W72">
        <v>156.91</v>
      </c>
      <c r="X72">
        <v>0</v>
      </c>
      <c r="Y72">
        <v>-1.9</v>
      </c>
      <c r="Z72">
        <v>0</v>
      </c>
      <c r="AA72">
        <v>9.4600000000000009</v>
      </c>
      <c r="AB72">
        <v>0</v>
      </c>
    </row>
    <row r="73" spans="7:28">
      <c r="G73" t="s">
        <v>115</v>
      </c>
      <c r="H73" s="115">
        <v>152.56</v>
      </c>
      <c r="I73" s="88">
        <v>0</v>
      </c>
      <c r="J73" s="88">
        <v>0</v>
      </c>
      <c r="K73" s="88">
        <v>0</v>
      </c>
      <c r="L73" s="88">
        <v>0</v>
      </c>
      <c r="M73" s="116">
        <v>7.63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-1.9</v>
      </c>
      <c r="V73" s="116">
        <v>160.19</v>
      </c>
      <c r="W73">
        <v>152.56</v>
      </c>
      <c r="X73">
        <v>0</v>
      </c>
      <c r="Y73">
        <v>-1.9</v>
      </c>
      <c r="Z73">
        <v>0</v>
      </c>
      <c r="AA73">
        <v>7.63</v>
      </c>
      <c r="AB73">
        <v>0</v>
      </c>
    </row>
    <row r="74" spans="7:28">
      <c r="G74" t="s">
        <v>116</v>
      </c>
      <c r="H74" s="115">
        <v>101.39</v>
      </c>
      <c r="I74" s="88">
        <v>0</v>
      </c>
      <c r="J74" s="88">
        <v>0</v>
      </c>
      <c r="K74" s="88">
        <v>0</v>
      </c>
      <c r="L74" s="88">
        <v>0</v>
      </c>
      <c r="M74" s="116">
        <v>13.23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-1.9</v>
      </c>
      <c r="V74" s="116">
        <v>114.62</v>
      </c>
      <c r="W74">
        <v>101.39</v>
      </c>
      <c r="X74">
        <v>0</v>
      </c>
      <c r="Y74">
        <v>-1.9</v>
      </c>
      <c r="Z74">
        <v>0</v>
      </c>
      <c r="AA74">
        <v>13.23</v>
      </c>
      <c r="AB74">
        <v>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9.66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-1.9</v>
      </c>
      <c r="V75" s="116">
        <v>9.66</v>
      </c>
      <c r="W75">
        <v>0</v>
      </c>
      <c r="X75">
        <v>0</v>
      </c>
      <c r="Y75">
        <v>-1.9</v>
      </c>
      <c r="Z75">
        <v>0</v>
      </c>
      <c r="AA75">
        <v>9.66</v>
      </c>
      <c r="AB75">
        <v>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9.3699999999999992</v>
      </c>
      <c r="N76" s="115">
        <v>0</v>
      </c>
      <c r="O76" s="88">
        <v>0</v>
      </c>
      <c r="P76" s="88">
        <v>-87</v>
      </c>
      <c r="Q76" s="88">
        <v>0</v>
      </c>
      <c r="R76" s="88">
        <v>0</v>
      </c>
      <c r="S76" s="116">
        <v>0</v>
      </c>
      <c r="U76" s="115">
        <v>-88.9</v>
      </c>
      <c r="V76" s="116">
        <v>9.3699999999999992</v>
      </c>
      <c r="W76">
        <v>0</v>
      </c>
      <c r="X76">
        <v>0</v>
      </c>
      <c r="Y76">
        <v>-1.9</v>
      </c>
      <c r="Z76">
        <v>0</v>
      </c>
      <c r="AA76">
        <v>9.3699999999999992</v>
      </c>
      <c r="AB76">
        <v>-87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6.86</v>
      </c>
      <c r="N77" s="115">
        <v>0</v>
      </c>
      <c r="O77" s="88">
        <v>0</v>
      </c>
      <c r="P77" s="88">
        <v>-139</v>
      </c>
      <c r="Q77" s="88">
        <v>0</v>
      </c>
      <c r="R77" s="88">
        <v>0</v>
      </c>
      <c r="S77" s="116">
        <v>0</v>
      </c>
      <c r="U77" s="115">
        <v>-140.9</v>
      </c>
      <c r="V77" s="116">
        <v>6.86</v>
      </c>
      <c r="W77">
        <v>0</v>
      </c>
      <c r="X77">
        <v>0</v>
      </c>
      <c r="Y77">
        <v>-1.9</v>
      </c>
      <c r="Z77">
        <v>0</v>
      </c>
      <c r="AA77">
        <v>6.86</v>
      </c>
      <c r="AB77">
        <v>-139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-191</v>
      </c>
      <c r="Q78" s="88">
        <v>0</v>
      </c>
      <c r="R78" s="88">
        <v>0</v>
      </c>
      <c r="S78" s="116">
        <v>0</v>
      </c>
      <c r="U78" s="115">
        <v>-192.9</v>
      </c>
      <c r="V78" s="116">
        <v>0</v>
      </c>
      <c r="W78">
        <v>0</v>
      </c>
      <c r="X78">
        <v>0</v>
      </c>
      <c r="Y78">
        <v>-1.9</v>
      </c>
      <c r="Z78">
        <v>0</v>
      </c>
      <c r="AA78">
        <v>0</v>
      </c>
      <c r="AB78">
        <v>-191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5.89</v>
      </c>
      <c r="N79" s="115">
        <v>0</v>
      </c>
      <c r="O79" s="88">
        <v>0</v>
      </c>
      <c r="P79" s="88">
        <v>-428</v>
      </c>
      <c r="Q79" s="88">
        <v>0</v>
      </c>
      <c r="R79" s="88">
        <v>0</v>
      </c>
      <c r="S79" s="116">
        <v>0</v>
      </c>
      <c r="U79" s="115">
        <v>-429.9</v>
      </c>
      <c r="V79" s="116">
        <v>5.89</v>
      </c>
      <c r="W79">
        <v>0</v>
      </c>
      <c r="X79">
        <v>0</v>
      </c>
      <c r="Y79">
        <v>-1.9</v>
      </c>
      <c r="Z79">
        <v>0</v>
      </c>
      <c r="AA79">
        <v>5.89</v>
      </c>
      <c r="AB79">
        <v>-428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8.3000000000000007</v>
      </c>
      <c r="N80" s="115">
        <v>0</v>
      </c>
      <c r="O80" s="88">
        <v>-10</v>
      </c>
      <c r="P80" s="88">
        <v>-441</v>
      </c>
      <c r="Q80" s="88">
        <v>0</v>
      </c>
      <c r="R80" s="88">
        <v>0</v>
      </c>
      <c r="S80" s="116">
        <v>0</v>
      </c>
      <c r="U80" s="115">
        <v>-452.9</v>
      </c>
      <c r="V80" s="116">
        <v>8.3000000000000007</v>
      </c>
      <c r="W80">
        <v>0</v>
      </c>
      <c r="X80">
        <v>-10</v>
      </c>
      <c r="Y80">
        <v>-1.9</v>
      </c>
      <c r="Z80">
        <v>0</v>
      </c>
      <c r="AA80">
        <v>8.3000000000000007</v>
      </c>
      <c r="AB80">
        <v>-441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13.23</v>
      </c>
      <c r="N81" s="115">
        <v>0</v>
      </c>
      <c r="O81" s="88">
        <v>0</v>
      </c>
      <c r="P81" s="88">
        <v>-388</v>
      </c>
      <c r="Q81" s="88">
        <v>0</v>
      </c>
      <c r="R81" s="88">
        <v>0</v>
      </c>
      <c r="S81" s="116">
        <v>0</v>
      </c>
      <c r="U81" s="115">
        <v>-389.9</v>
      </c>
      <c r="V81" s="116">
        <v>13.23</v>
      </c>
      <c r="W81">
        <v>0</v>
      </c>
      <c r="X81">
        <v>0</v>
      </c>
      <c r="Y81">
        <v>-1.9</v>
      </c>
      <c r="Z81">
        <v>0</v>
      </c>
      <c r="AA81">
        <v>13.23</v>
      </c>
      <c r="AB81">
        <v>-388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10.43</v>
      </c>
      <c r="N82" s="115">
        <v>0</v>
      </c>
      <c r="O82" s="88">
        <v>0</v>
      </c>
      <c r="P82" s="88">
        <v>-294</v>
      </c>
      <c r="Q82" s="88">
        <v>0</v>
      </c>
      <c r="R82" s="88">
        <v>0</v>
      </c>
      <c r="S82" s="116">
        <v>0</v>
      </c>
      <c r="U82" s="115">
        <v>-295.89999999999998</v>
      </c>
      <c r="V82" s="116">
        <v>10.43</v>
      </c>
      <c r="W82">
        <v>0</v>
      </c>
      <c r="X82">
        <v>0</v>
      </c>
      <c r="Y82">
        <v>-1.9</v>
      </c>
      <c r="Z82">
        <v>0</v>
      </c>
      <c r="AA82">
        <v>10.43</v>
      </c>
      <c r="AB82">
        <v>-294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2.2200000000000002</v>
      </c>
      <c r="L83" s="88">
        <v>0</v>
      </c>
      <c r="M83" s="116">
        <v>13.23</v>
      </c>
      <c r="N83" s="115">
        <v>0</v>
      </c>
      <c r="O83" s="88">
        <v>-15</v>
      </c>
      <c r="P83" s="88">
        <v>-386</v>
      </c>
      <c r="Q83" s="88">
        <v>0</v>
      </c>
      <c r="R83" s="88">
        <v>0</v>
      </c>
      <c r="S83" s="116">
        <v>0</v>
      </c>
      <c r="U83" s="115">
        <v>-402.9</v>
      </c>
      <c r="V83" s="116">
        <v>15.45</v>
      </c>
      <c r="W83">
        <v>0</v>
      </c>
      <c r="X83">
        <v>-15</v>
      </c>
      <c r="Y83">
        <v>-1.9</v>
      </c>
      <c r="Z83">
        <v>2.2200000000000002</v>
      </c>
      <c r="AA83">
        <v>13.23</v>
      </c>
      <c r="AB83">
        <v>-386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22.79</v>
      </c>
      <c r="L84" s="88">
        <v>0</v>
      </c>
      <c r="M84" s="116">
        <v>11.88</v>
      </c>
      <c r="N84" s="115">
        <v>0</v>
      </c>
      <c r="O84" s="88">
        <v>0</v>
      </c>
      <c r="P84" s="88">
        <v>-301</v>
      </c>
      <c r="Q84" s="88">
        <v>0</v>
      </c>
      <c r="R84" s="88">
        <v>0</v>
      </c>
      <c r="S84" s="116">
        <v>0</v>
      </c>
      <c r="U84" s="115">
        <v>-302.89999999999998</v>
      </c>
      <c r="V84" s="116">
        <v>34.67</v>
      </c>
      <c r="W84">
        <v>0</v>
      </c>
      <c r="X84">
        <v>0</v>
      </c>
      <c r="Y84">
        <v>-1.9</v>
      </c>
      <c r="Z84">
        <v>22.79</v>
      </c>
      <c r="AA84">
        <v>11.88</v>
      </c>
      <c r="AB84">
        <v>-301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22.88</v>
      </c>
      <c r="L85" s="88">
        <v>0</v>
      </c>
      <c r="M85" s="116">
        <v>4.0599999999999996</v>
      </c>
      <c r="N85" s="115">
        <v>0</v>
      </c>
      <c r="O85" s="88">
        <v>0</v>
      </c>
      <c r="P85" s="88">
        <v>-237</v>
      </c>
      <c r="Q85" s="88">
        <v>0</v>
      </c>
      <c r="R85" s="88">
        <v>0</v>
      </c>
      <c r="S85" s="116">
        <v>0</v>
      </c>
      <c r="U85" s="115">
        <v>-238.9</v>
      </c>
      <c r="V85" s="116">
        <v>26.94</v>
      </c>
      <c r="W85">
        <v>0</v>
      </c>
      <c r="X85">
        <v>0</v>
      </c>
      <c r="Y85">
        <v>-1.9</v>
      </c>
      <c r="Z85">
        <v>22.88</v>
      </c>
      <c r="AA85">
        <v>4.0599999999999996</v>
      </c>
      <c r="AB85">
        <v>-237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22.79</v>
      </c>
      <c r="L86" s="88">
        <v>0</v>
      </c>
      <c r="M86" s="116">
        <v>12.07</v>
      </c>
      <c r="N86" s="115">
        <v>0</v>
      </c>
      <c r="O86" s="88">
        <v>0</v>
      </c>
      <c r="P86" s="88">
        <v>-135</v>
      </c>
      <c r="Q86" s="88">
        <v>0</v>
      </c>
      <c r="R86" s="88">
        <v>0</v>
      </c>
      <c r="S86" s="116">
        <v>0</v>
      </c>
      <c r="U86" s="115">
        <v>-136.9</v>
      </c>
      <c r="V86" s="116">
        <v>34.86</v>
      </c>
      <c r="W86">
        <v>0</v>
      </c>
      <c r="X86">
        <v>0</v>
      </c>
      <c r="Y86">
        <v>-1.9</v>
      </c>
      <c r="Z86">
        <v>22.79</v>
      </c>
      <c r="AA86">
        <v>12.07</v>
      </c>
      <c r="AB86">
        <v>-135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2.2200000000000002</v>
      </c>
      <c r="L87" s="88">
        <v>0</v>
      </c>
      <c r="M87" s="116">
        <v>10.91</v>
      </c>
      <c r="N87" s="115">
        <v>0</v>
      </c>
      <c r="O87" s="88">
        <v>0</v>
      </c>
      <c r="P87" s="88">
        <v>-68</v>
      </c>
      <c r="Q87" s="88">
        <v>0</v>
      </c>
      <c r="R87" s="88">
        <v>0</v>
      </c>
      <c r="S87" s="116">
        <v>0</v>
      </c>
      <c r="U87" s="115">
        <v>-69.900000000000006</v>
      </c>
      <c r="V87" s="116">
        <v>13.13</v>
      </c>
      <c r="W87">
        <v>0</v>
      </c>
      <c r="X87">
        <v>0</v>
      </c>
      <c r="Y87">
        <v>-1.9</v>
      </c>
      <c r="Z87">
        <v>2.2200000000000002</v>
      </c>
      <c r="AA87">
        <v>10.91</v>
      </c>
      <c r="AB87">
        <v>-68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22.79</v>
      </c>
      <c r="L88" s="88">
        <v>0</v>
      </c>
      <c r="M88" s="116">
        <v>13.23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-1.9</v>
      </c>
      <c r="V88" s="116">
        <v>36.020000000000003</v>
      </c>
      <c r="W88">
        <v>0</v>
      </c>
      <c r="X88">
        <v>0</v>
      </c>
      <c r="Y88">
        <v>-1.9</v>
      </c>
      <c r="Z88">
        <v>22.79</v>
      </c>
      <c r="AA88">
        <v>13.23</v>
      </c>
      <c r="AB88">
        <v>0</v>
      </c>
    </row>
    <row r="89" spans="7:28">
      <c r="G89" t="s">
        <v>131</v>
      </c>
      <c r="H89" s="115">
        <v>26.07</v>
      </c>
      <c r="I89" s="88">
        <v>0</v>
      </c>
      <c r="J89" s="88">
        <v>0</v>
      </c>
      <c r="K89" s="88">
        <v>22.79</v>
      </c>
      <c r="L89" s="88">
        <v>0</v>
      </c>
      <c r="M89" s="116">
        <v>8.59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-1.9</v>
      </c>
      <c r="V89" s="116">
        <v>57.45</v>
      </c>
      <c r="W89">
        <v>26.07</v>
      </c>
      <c r="X89">
        <v>0</v>
      </c>
      <c r="Y89">
        <v>-1.9</v>
      </c>
      <c r="Z89">
        <v>22.79</v>
      </c>
      <c r="AA89">
        <v>8.59</v>
      </c>
      <c r="AB89">
        <v>0</v>
      </c>
    </row>
    <row r="90" spans="7:28">
      <c r="G90" t="s">
        <v>132</v>
      </c>
      <c r="H90" s="115">
        <v>95.6</v>
      </c>
      <c r="I90" s="88">
        <v>19.79</v>
      </c>
      <c r="J90" s="88">
        <v>0</v>
      </c>
      <c r="K90" s="88">
        <v>28.29</v>
      </c>
      <c r="L90" s="88">
        <v>0</v>
      </c>
      <c r="M90" s="116">
        <v>8.7899999999999991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-1.9</v>
      </c>
      <c r="V90" s="116">
        <v>152.47</v>
      </c>
      <c r="W90">
        <v>95.6</v>
      </c>
      <c r="X90">
        <v>19.79</v>
      </c>
      <c r="Y90">
        <v>-1.9</v>
      </c>
      <c r="Z90">
        <v>28.29</v>
      </c>
      <c r="AA90">
        <v>8.7899999999999991</v>
      </c>
      <c r="AB90">
        <v>0</v>
      </c>
    </row>
    <row r="91" spans="7:28">
      <c r="G91" t="s">
        <v>133</v>
      </c>
      <c r="H91" s="115">
        <v>8.69</v>
      </c>
      <c r="I91" s="88">
        <v>2.8</v>
      </c>
      <c r="J91" s="88">
        <v>0</v>
      </c>
      <c r="K91" s="88">
        <v>0</v>
      </c>
      <c r="L91" s="88">
        <v>0</v>
      </c>
      <c r="M91" s="116">
        <v>9.4600000000000009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-1.9</v>
      </c>
      <c r="V91" s="116">
        <v>20.95</v>
      </c>
      <c r="W91">
        <v>8.69</v>
      </c>
      <c r="X91">
        <v>2.8</v>
      </c>
      <c r="Y91">
        <v>-1.9</v>
      </c>
      <c r="Z91">
        <v>0</v>
      </c>
      <c r="AA91">
        <v>9.4600000000000009</v>
      </c>
      <c r="AB91">
        <v>0</v>
      </c>
    </row>
    <row r="92" spans="7:28">
      <c r="G92" t="s">
        <v>134</v>
      </c>
      <c r="H92" s="115">
        <v>69.53</v>
      </c>
      <c r="I92" s="88">
        <v>16.7</v>
      </c>
      <c r="J92" s="88">
        <v>0</v>
      </c>
      <c r="K92" s="88">
        <v>11.88</v>
      </c>
      <c r="L92" s="88">
        <v>0</v>
      </c>
      <c r="M92" s="116">
        <v>3.57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-1.9</v>
      </c>
      <c r="V92" s="116">
        <v>101.68</v>
      </c>
      <c r="W92">
        <v>69.53</v>
      </c>
      <c r="X92">
        <v>16.7</v>
      </c>
      <c r="Y92">
        <v>-1.9</v>
      </c>
      <c r="Z92">
        <v>11.88</v>
      </c>
      <c r="AA92">
        <v>3.57</v>
      </c>
      <c r="AB92">
        <v>0</v>
      </c>
    </row>
    <row r="93" spans="7:28">
      <c r="G93" t="s">
        <v>135</v>
      </c>
      <c r="H93" s="115">
        <v>110.12</v>
      </c>
      <c r="I93" s="88">
        <v>30.31</v>
      </c>
      <c r="J93" s="88">
        <v>0</v>
      </c>
      <c r="K93" s="88">
        <v>15.9</v>
      </c>
      <c r="L93" s="88">
        <v>0</v>
      </c>
      <c r="M93" s="116">
        <v>6.12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-1.9</v>
      </c>
      <c r="V93" s="116">
        <v>162.44999999999999</v>
      </c>
      <c r="W93">
        <v>110.12</v>
      </c>
      <c r="X93">
        <v>30.31</v>
      </c>
      <c r="Y93">
        <v>-1.9</v>
      </c>
      <c r="Z93">
        <v>15.9</v>
      </c>
      <c r="AA93">
        <v>6.12</v>
      </c>
      <c r="AB93">
        <v>0</v>
      </c>
    </row>
    <row r="94" spans="7:28">
      <c r="G94" t="s">
        <v>136</v>
      </c>
      <c r="H94" s="115">
        <v>141.71</v>
      </c>
      <c r="I94" s="88">
        <v>47.83</v>
      </c>
      <c r="J94" s="88">
        <v>0</v>
      </c>
      <c r="K94" s="88">
        <v>19.11</v>
      </c>
      <c r="L94" s="88">
        <v>0</v>
      </c>
      <c r="M94" s="116">
        <v>8.77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-1.9</v>
      </c>
      <c r="V94" s="116">
        <v>217.42</v>
      </c>
      <c r="W94">
        <v>141.71</v>
      </c>
      <c r="X94">
        <v>47.83</v>
      </c>
      <c r="Y94">
        <v>-1.9</v>
      </c>
      <c r="Z94">
        <v>19.11</v>
      </c>
      <c r="AA94">
        <v>8.77</v>
      </c>
      <c r="AB94">
        <v>0</v>
      </c>
    </row>
    <row r="95" spans="7:28">
      <c r="G95" t="s">
        <v>137</v>
      </c>
      <c r="H95" s="115">
        <v>56.28</v>
      </c>
      <c r="I95" s="88">
        <v>0</v>
      </c>
      <c r="J95" s="88">
        <v>0</v>
      </c>
      <c r="K95" s="88">
        <v>0</v>
      </c>
      <c r="L95" s="88">
        <v>0</v>
      </c>
      <c r="M95" s="116">
        <v>7.25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-1.9</v>
      </c>
      <c r="V95" s="116">
        <v>63.53</v>
      </c>
      <c r="W95">
        <v>56.28</v>
      </c>
      <c r="X95">
        <v>0</v>
      </c>
      <c r="Y95">
        <v>-1.9</v>
      </c>
      <c r="Z95">
        <v>0</v>
      </c>
      <c r="AA95">
        <v>7.25</v>
      </c>
      <c r="AB95">
        <v>0</v>
      </c>
    </row>
    <row r="96" spans="7:28">
      <c r="G96" t="s">
        <v>138</v>
      </c>
      <c r="H96" s="115">
        <v>67.59</v>
      </c>
      <c r="I96" s="88">
        <v>0</v>
      </c>
      <c r="J96" s="88">
        <v>0</v>
      </c>
      <c r="K96" s="88">
        <v>0</v>
      </c>
      <c r="L96" s="88">
        <v>0</v>
      </c>
      <c r="M96" s="116">
        <v>5.99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-1.9</v>
      </c>
      <c r="V96" s="116">
        <v>73.58</v>
      </c>
      <c r="W96">
        <v>67.59</v>
      </c>
      <c r="X96">
        <v>0</v>
      </c>
      <c r="Y96">
        <v>-1.9</v>
      </c>
      <c r="Z96">
        <v>0</v>
      </c>
      <c r="AA96">
        <v>5.99</v>
      </c>
      <c r="AB96">
        <v>0</v>
      </c>
    </row>
    <row r="97" spans="1:83">
      <c r="G97" t="s">
        <v>139</v>
      </c>
      <c r="H97" s="115">
        <v>44.42</v>
      </c>
      <c r="I97" s="88">
        <v>0</v>
      </c>
      <c r="J97" s="88">
        <v>0</v>
      </c>
      <c r="K97" s="88">
        <v>0</v>
      </c>
      <c r="L97" s="88">
        <v>0</v>
      </c>
      <c r="M97" s="116">
        <v>3.96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-1.9</v>
      </c>
      <c r="V97" s="116">
        <v>48.38</v>
      </c>
      <c r="W97">
        <v>44.42</v>
      </c>
      <c r="X97">
        <v>0</v>
      </c>
      <c r="Y97">
        <v>-1.9</v>
      </c>
      <c r="Z97">
        <v>0</v>
      </c>
      <c r="AA97">
        <v>3.96</v>
      </c>
      <c r="AB97">
        <v>0</v>
      </c>
    </row>
    <row r="98" spans="1:83">
      <c r="G98" t="s">
        <v>140</v>
      </c>
      <c r="H98" s="115">
        <v>37.659999999999997</v>
      </c>
      <c r="I98" s="88">
        <v>0</v>
      </c>
      <c r="J98" s="88">
        <v>0</v>
      </c>
      <c r="K98" s="88">
        <v>0</v>
      </c>
      <c r="L98" s="88">
        <v>0</v>
      </c>
      <c r="M98" s="116">
        <v>5.0199999999999996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-1.9</v>
      </c>
      <c r="V98" s="116">
        <v>42.68</v>
      </c>
      <c r="W98">
        <v>37.659999999999997</v>
      </c>
      <c r="X98">
        <v>0</v>
      </c>
      <c r="Y98">
        <v>-1.9</v>
      </c>
      <c r="Z98">
        <v>0</v>
      </c>
      <c r="AA98">
        <v>5.0199999999999996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0.65513500000000024</v>
      </c>
      <c r="I99" s="111">
        <f t="shared" ref="I99:BQ99" si="1">SUM(I3:I98)/4000</f>
        <v>2.9357499999999998E-2</v>
      </c>
      <c r="J99" s="111">
        <f t="shared" si="1"/>
        <v>0</v>
      </c>
      <c r="K99" s="111">
        <f t="shared" si="1"/>
        <v>4.8414999999999993E-2</v>
      </c>
      <c r="L99" s="111">
        <f t="shared" si="1"/>
        <v>0</v>
      </c>
      <c r="M99" s="111">
        <f t="shared" si="1"/>
        <v>0.16582250000000004</v>
      </c>
      <c r="N99" s="110">
        <f t="shared" si="1"/>
        <v>0</v>
      </c>
      <c r="O99" s="111">
        <f t="shared" si="1"/>
        <v>-0.83450000000000002</v>
      </c>
      <c r="P99" s="111">
        <f t="shared" si="1"/>
        <v>-4.1207124999999998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-5.0008125000000172</v>
      </c>
      <c r="V99" s="112">
        <f t="shared" si="1"/>
        <v>0.89872999999999981</v>
      </c>
      <c r="W99">
        <f t="shared" si="1"/>
        <v>0.65513500000000024</v>
      </c>
      <c r="X99">
        <f t="shared" si="1"/>
        <v>-0.80514250000000009</v>
      </c>
      <c r="Y99">
        <f t="shared" si="1"/>
        <v>-4.5600000000000078E-2</v>
      </c>
      <c r="Z99">
        <f t="shared" si="1"/>
        <v>4.8414999999999993E-2</v>
      </c>
      <c r="AA99">
        <f t="shared" si="1"/>
        <v>0.16582250000000004</v>
      </c>
      <c r="AB99">
        <f t="shared" si="1"/>
        <v>-4.1207124999999998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5" ht="15" customHeight="1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W1" t="s">
        <v>496</v>
      </c>
      <c r="X1" t="s">
        <v>494</v>
      </c>
      <c r="Y1" t="s">
        <v>495</v>
      </c>
      <c r="Z1" t="s">
        <v>483</v>
      </c>
      <c r="AA1" t="s">
        <v>493</v>
      </c>
      <c r="AB1" t="s">
        <v>486</v>
      </c>
      <c r="AC1" t="s">
        <v>486</v>
      </c>
      <c r="AD1" t="s">
        <v>488</v>
      </c>
      <c r="AE1" t="s">
        <v>482</v>
      </c>
      <c r="AF1" t="s">
        <v>471</v>
      </c>
      <c r="AG1" t="s">
        <v>471</v>
      </c>
      <c r="AH1" t="s">
        <v>471</v>
      </c>
      <c r="AI1" t="s">
        <v>471</v>
      </c>
      <c r="AJ1" t="s">
        <v>471</v>
      </c>
      <c r="AK1" t="s">
        <v>471</v>
      </c>
      <c r="AL1" t="s">
        <v>489</v>
      </c>
      <c r="AM1" t="s">
        <v>487</v>
      </c>
      <c r="AN1" t="s">
        <v>476</v>
      </c>
      <c r="AO1" t="s">
        <v>472</v>
      </c>
      <c r="AP1" t="s">
        <v>472</v>
      </c>
      <c r="AQ1" t="s">
        <v>472</v>
      </c>
      <c r="AR1" t="s">
        <v>492</v>
      </c>
      <c r="AS1" t="s">
        <v>492</v>
      </c>
      <c r="AT1" t="s">
        <v>475</v>
      </c>
      <c r="AU1" t="s">
        <v>474</v>
      </c>
      <c r="AV1" t="s">
        <v>469</v>
      </c>
      <c r="AW1" t="s">
        <v>469</v>
      </c>
      <c r="AX1" t="s">
        <v>485</v>
      </c>
      <c r="AY1" t="s">
        <v>485</v>
      </c>
      <c r="AZ1" t="s">
        <v>481</v>
      </c>
      <c r="BA1" t="s">
        <v>481</v>
      </c>
      <c r="BB1" t="s">
        <v>481</v>
      </c>
      <c r="BC1" t="s">
        <v>481</v>
      </c>
      <c r="BD1" t="s">
        <v>481</v>
      </c>
      <c r="BE1" t="s">
        <v>484</v>
      </c>
      <c r="BF1" t="s">
        <v>484</v>
      </c>
      <c r="BG1" t="s">
        <v>484</v>
      </c>
      <c r="BH1" t="s">
        <v>491</v>
      </c>
      <c r="BI1" t="s">
        <v>473</v>
      </c>
      <c r="BJ1" t="s">
        <v>478</v>
      </c>
      <c r="BK1" t="s">
        <v>480</v>
      </c>
      <c r="BL1" t="s">
        <v>467</v>
      </c>
      <c r="BM1" t="s">
        <v>467</v>
      </c>
      <c r="BN1" t="s">
        <v>467</v>
      </c>
      <c r="BO1" t="s">
        <v>467</v>
      </c>
      <c r="BP1" t="s">
        <v>467</v>
      </c>
      <c r="BQ1" t="s">
        <v>467</v>
      </c>
      <c r="BR1" t="s">
        <v>467</v>
      </c>
      <c r="BS1" t="s">
        <v>467</v>
      </c>
      <c r="BT1" t="s">
        <v>467</v>
      </c>
      <c r="BU1" t="s">
        <v>490</v>
      </c>
      <c r="BV1" t="s">
        <v>490</v>
      </c>
      <c r="BW1" t="s">
        <v>479</v>
      </c>
      <c r="BX1" t="s">
        <v>479</v>
      </c>
      <c r="BY1" t="s">
        <v>477</v>
      </c>
      <c r="BZ1" t="s">
        <v>477</v>
      </c>
      <c r="CA1" t="s">
        <v>468</v>
      </c>
      <c r="CB1" t="s">
        <v>468</v>
      </c>
      <c r="CC1" t="s">
        <v>468</v>
      </c>
      <c r="CD1" t="s">
        <v>468</v>
      </c>
      <c r="CE1" t="s">
        <v>470</v>
      </c>
      <c r="CF1" t="s">
        <v>497</v>
      </c>
      <c r="CG1" t="s">
        <v>497</v>
      </c>
    </row>
    <row r="2" spans="1:8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44751</v>
      </c>
      <c r="W2" s="30" t="s">
        <v>153</v>
      </c>
      <c r="X2" t="s">
        <v>153</v>
      </c>
      <c r="Y2" t="s">
        <v>153</v>
      </c>
      <c r="Z2" t="s">
        <v>149</v>
      </c>
      <c r="AA2" t="s">
        <v>153</v>
      </c>
      <c r="AB2" t="s">
        <v>246</v>
      </c>
      <c r="AC2" t="s">
        <v>246</v>
      </c>
      <c r="AD2" t="s">
        <v>152</v>
      </c>
      <c r="AE2" t="s">
        <v>149</v>
      </c>
      <c r="AF2" t="s">
        <v>149</v>
      </c>
      <c r="AG2" t="s">
        <v>149</v>
      </c>
      <c r="AH2" t="s">
        <v>149</v>
      </c>
      <c r="AI2" t="s">
        <v>150</v>
      </c>
      <c r="AJ2" t="s">
        <v>150</v>
      </c>
      <c r="AK2" t="s">
        <v>150</v>
      </c>
      <c r="AL2" t="s">
        <v>152</v>
      </c>
      <c r="AM2" t="s">
        <v>389</v>
      </c>
      <c r="AN2" t="s">
        <v>149</v>
      </c>
      <c r="AO2" t="s">
        <v>149</v>
      </c>
      <c r="AP2" t="s">
        <v>149</v>
      </c>
      <c r="AQ2" t="s">
        <v>149</v>
      </c>
      <c r="AR2" t="s">
        <v>153</v>
      </c>
      <c r="AS2" t="s">
        <v>153</v>
      </c>
      <c r="AT2" t="s">
        <v>149</v>
      </c>
      <c r="AU2" t="s">
        <v>149</v>
      </c>
      <c r="AV2" t="s">
        <v>149</v>
      </c>
      <c r="AW2" t="s">
        <v>149</v>
      </c>
      <c r="AX2" t="s">
        <v>150</v>
      </c>
      <c r="AY2" t="s">
        <v>150</v>
      </c>
      <c r="AZ2" t="s">
        <v>149</v>
      </c>
      <c r="BA2" t="s">
        <v>150</v>
      </c>
      <c r="BB2" t="s">
        <v>150</v>
      </c>
      <c r="BC2" t="s">
        <v>150</v>
      </c>
      <c r="BD2" t="s">
        <v>150</v>
      </c>
      <c r="BE2" t="s">
        <v>149</v>
      </c>
      <c r="BF2" t="s">
        <v>150</v>
      </c>
      <c r="BG2" t="s">
        <v>153</v>
      </c>
      <c r="BH2" t="s">
        <v>153</v>
      </c>
      <c r="BI2" t="s">
        <v>149</v>
      </c>
      <c r="BJ2" t="s">
        <v>149</v>
      </c>
      <c r="BK2" t="s">
        <v>149</v>
      </c>
      <c r="BL2" t="s">
        <v>240</v>
      </c>
      <c r="BM2" t="s">
        <v>283</v>
      </c>
      <c r="BN2" t="s">
        <v>281</v>
      </c>
      <c r="BO2" t="s">
        <v>282</v>
      </c>
      <c r="BP2" t="s">
        <v>232</v>
      </c>
      <c r="BQ2" t="s">
        <v>268</v>
      </c>
      <c r="BR2" t="s">
        <v>270</v>
      </c>
      <c r="BS2" t="s">
        <v>237</v>
      </c>
      <c r="BT2" t="s">
        <v>269</v>
      </c>
      <c r="BU2" t="s">
        <v>390</v>
      </c>
      <c r="BV2" t="s">
        <v>390</v>
      </c>
      <c r="BW2" t="s">
        <v>149</v>
      </c>
      <c r="BX2" t="s">
        <v>153</v>
      </c>
      <c r="BY2" t="s">
        <v>149</v>
      </c>
      <c r="BZ2" t="s">
        <v>149</v>
      </c>
      <c r="CA2" t="s">
        <v>149</v>
      </c>
      <c r="CB2" t="s">
        <v>149</v>
      </c>
      <c r="CC2" t="s">
        <v>149</v>
      </c>
      <c r="CD2" t="s">
        <v>149</v>
      </c>
      <c r="CE2" t="s">
        <v>149</v>
      </c>
      <c r="CF2" t="s">
        <v>149</v>
      </c>
      <c r="CG2" t="s">
        <v>150</v>
      </c>
    </row>
    <row r="3" spans="1:85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1591.64</v>
      </c>
      <c r="I3" s="95">
        <v>369.15999999999997</v>
      </c>
      <c r="J3" s="95">
        <v>535.85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41.52</v>
      </c>
      <c r="X3">
        <v>2.9</v>
      </c>
      <c r="Y3">
        <v>13.23</v>
      </c>
      <c r="Z3">
        <v>8.4</v>
      </c>
      <c r="AA3">
        <v>96.56</v>
      </c>
      <c r="AB3">
        <v>28.5</v>
      </c>
      <c r="AC3">
        <v>6.14</v>
      </c>
      <c r="AD3">
        <v>0.97</v>
      </c>
      <c r="AE3">
        <v>28.97</v>
      </c>
      <c r="AF3">
        <v>55.41</v>
      </c>
      <c r="AG3">
        <v>74.959999999999994</v>
      </c>
      <c r="AH3">
        <v>152.08000000000001</v>
      </c>
      <c r="AI3">
        <v>18.47</v>
      </c>
      <c r="AJ3">
        <v>24.99</v>
      </c>
      <c r="AK3">
        <v>54.32</v>
      </c>
      <c r="AL3">
        <v>0</v>
      </c>
      <c r="AM3">
        <v>0.63</v>
      </c>
      <c r="AN3">
        <v>49.73</v>
      </c>
      <c r="AO3">
        <v>24.86</v>
      </c>
      <c r="AP3">
        <v>24.86</v>
      </c>
      <c r="AQ3">
        <v>24.86</v>
      </c>
      <c r="AR3">
        <v>48.28</v>
      </c>
      <c r="AS3">
        <v>81.11</v>
      </c>
      <c r="AT3">
        <v>119.23</v>
      </c>
      <c r="AU3">
        <v>21</v>
      </c>
      <c r="AV3">
        <v>59.87</v>
      </c>
      <c r="AW3">
        <v>39.590000000000003</v>
      </c>
      <c r="AX3">
        <v>14.48</v>
      </c>
      <c r="AY3">
        <v>14.48</v>
      </c>
      <c r="AZ3">
        <v>27.47</v>
      </c>
      <c r="BA3">
        <v>25.9</v>
      </c>
      <c r="BB3">
        <v>59.41</v>
      </c>
      <c r="BC3">
        <v>21.79</v>
      </c>
      <c r="BD3">
        <v>37.93</v>
      </c>
      <c r="BE3">
        <v>98.49</v>
      </c>
      <c r="BF3">
        <v>96.56</v>
      </c>
      <c r="BG3">
        <v>190.81</v>
      </c>
      <c r="BH3">
        <v>36.69</v>
      </c>
      <c r="BI3">
        <v>0</v>
      </c>
      <c r="BJ3">
        <v>49.73</v>
      </c>
      <c r="BK3">
        <v>0</v>
      </c>
      <c r="BL3">
        <v>0.77</v>
      </c>
      <c r="BM3">
        <v>0.41</v>
      </c>
      <c r="BN3">
        <v>0.52</v>
      </c>
      <c r="BO3">
        <v>0.97</v>
      </c>
      <c r="BP3">
        <v>0.83</v>
      </c>
      <c r="BQ3">
        <v>1.01</v>
      </c>
      <c r="BR3">
        <v>0.85</v>
      </c>
      <c r="BS3">
        <v>0.61</v>
      </c>
      <c r="BT3">
        <v>0.61</v>
      </c>
      <c r="BU3">
        <v>0</v>
      </c>
      <c r="BV3">
        <v>2.9</v>
      </c>
      <c r="BW3">
        <v>19.309999999999999</v>
      </c>
      <c r="BX3">
        <v>24.14</v>
      </c>
      <c r="BY3">
        <v>60.35</v>
      </c>
      <c r="BZ3">
        <v>22.77</v>
      </c>
      <c r="CA3">
        <v>0</v>
      </c>
      <c r="CB3">
        <v>289.68</v>
      </c>
      <c r="CC3">
        <v>100.23</v>
      </c>
      <c r="CD3">
        <v>96.56</v>
      </c>
      <c r="CE3">
        <v>99.92</v>
      </c>
      <c r="CF3">
        <v>0</v>
      </c>
      <c r="CG3">
        <v>0</v>
      </c>
    </row>
    <row r="4" spans="1:85">
      <c r="A4" t="s">
        <v>240</v>
      </c>
      <c r="B4" t="s">
        <v>232</v>
      </c>
      <c r="C4" t="s">
        <v>234</v>
      </c>
      <c r="G4" t="s">
        <v>46</v>
      </c>
      <c r="H4" s="115">
        <v>1591.64</v>
      </c>
      <c r="I4" s="88">
        <v>369.15999999999997</v>
      </c>
      <c r="J4" s="88">
        <v>535.85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41.52</v>
      </c>
      <c r="X4">
        <v>2.9</v>
      </c>
      <c r="Y4">
        <v>13.23</v>
      </c>
      <c r="Z4">
        <v>8.4</v>
      </c>
      <c r="AA4">
        <v>96.56</v>
      </c>
      <c r="AB4">
        <v>28.5</v>
      </c>
      <c r="AC4">
        <v>6.14</v>
      </c>
      <c r="AD4">
        <v>0.97</v>
      </c>
      <c r="AE4">
        <v>28.97</v>
      </c>
      <c r="AF4">
        <v>55.41</v>
      </c>
      <c r="AG4">
        <v>74.959999999999994</v>
      </c>
      <c r="AH4">
        <v>152.08000000000001</v>
      </c>
      <c r="AI4">
        <v>18.47</v>
      </c>
      <c r="AJ4">
        <v>24.99</v>
      </c>
      <c r="AK4">
        <v>54.32</v>
      </c>
      <c r="AL4">
        <v>0</v>
      </c>
      <c r="AM4">
        <v>0.63</v>
      </c>
      <c r="AN4">
        <v>49.73</v>
      </c>
      <c r="AO4">
        <v>24.86</v>
      </c>
      <c r="AP4">
        <v>24.86</v>
      </c>
      <c r="AQ4">
        <v>24.86</v>
      </c>
      <c r="AR4">
        <v>48.28</v>
      </c>
      <c r="AS4">
        <v>81.11</v>
      </c>
      <c r="AT4">
        <v>119.23</v>
      </c>
      <c r="AU4">
        <v>21</v>
      </c>
      <c r="AV4">
        <v>59.87</v>
      </c>
      <c r="AW4">
        <v>39.590000000000003</v>
      </c>
      <c r="AX4">
        <v>14.48</v>
      </c>
      <c r="AY4">
        <v>14.48</v>
      </c>
      <c r="AZ4">
        <v>27.47</v>
      </c>
      <c r="BA4">
        <v>25.9</v>
      </c>
      <c r="BB4">
        <v>59.41</v>
      </c>
      <c r="BC4">
        <v>21.79</v>
      </c>
      <c r="BD4">
        <v>37.93</v>
      </c>
      <c r="BE4">
        <v>98.49</v>
      </c>
      <c r="BF4">
        <v>96.56</v>
      </c>
      <c r="BG4">
        <v>190.81</v>
      </c>
      <c r="BH4">
        <v>36.69</v>
      </c>
      <c r="BI4">
        <v>0</v>
      </c>
      <c r="BJ4">
        <v>49.73</v>
      </c>
      <c r="BK4">
        <v>0</v>
      </c>
      <c r="BL4">
        <v>0.77</v>
      </c>
      <c r="BM4">
        <v>0.41</v>
      </c>
      <c r="BN4">
        <v>0.52</v>
      </c>
      <c r="BO4">
        <v>0.97</v>
      </c>
      <c r="BP4">
        <v>0.83</v>
      </c>
      <c r="BQ4">
        <v>1.01</v>
      </c>
      <c r="BR4">
        <v>0.85</v>
      </c>
      <c r="BS4">
        <v>0.61</v>
      </c>
      <c r="BT4">
        <v>0.61</v>
      </c>
      <c r="BU4">
        <v>0</v>
      </c>
      <c r="BV4">
        <v>2.9</v>
      </c>
      <c r="BW4">
        <v>19.309999999999999</v>
      </c>
      <c r="BX4">
        <v>24.14</v>
      </c>
      <c r="BY4">
        <v>60.35</v>
      </c>
      <c r="BZ4">
        <v>22.77</v>
      </c>
      <c r="CA4">
        <v>0</v>
      </c>
      <c r="CB4">
        <v>289.68</v>
      </c>
      <c r="CC4">
        <v>100.23</v>
      </c>
      <c r="CD4">
        <v>96.56</v>
      </c>
      <c r="CE4">
        <v>99.92</v>
      </c>
      <c r="CF4">
        <v>0</v>
      </c>
      <c r="CG4">
        <v>0</v>
      </c>
    </row>
    <row r="5" spans="1:85">
      <c r="A5" t="s">
        <v>241</v>
      </c>
      <c r="B5" t="s">
        <v>233</v>
      </c>
      <c r="C5" t="s">
        <v>235</v>
      </c>
      <c r="G5" t="s">
        <v>47</v>
      </c>
      <c r="H5" s="115">
        <v>1591.64</v>
      </c>
      <c r="I5" s="88">
        <v>369.15999999999997</v>
      </c>
      <c r="J5" s="88">
        <v>535.85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41.52</v>
      </c>
      <c r="X5">
        <v>2.9</v>
      </c>
      <c r="Y5">
        <v>13.23</v>
      </c>
      <c r="Z5">
        <v>8.4</v>
      </c>
      <c r="AA5">
        <v>96.56</v>
      </c>
      <c r="AB5">
        <v>28.5</v>
      </c>
      <c r="AC5">
        <v>6.14</v>
      </c>
      <c r="AD5">
        <v>0.97</v>
      </c>
      <c r="AE5">
        <v>28.97</v>
      </c>
      <c r="AF5">
        <v>55.41</v>
      </c>
      <c r="AG5">
        <v>74.959999999999994</v>
      </c>
      <c r="AH5">
        <v>152.08000000000001</v>
      </c>
      <c r="AI5">
        <v>18.47</v>
      </c>
      <c r="AJ5">
        <v>24.99</v>
      </c>
      <c r="AK5">
        <v>54.32</v>
      </c>
      <c r="AL5">
        <v>0</v>
      </c>
      <c r="AM5">
        <v>0.63</v>
      </c>
      <c r="AN5">
        <v>49.73</v>
      </c>
      <c r="AO5">
        <v>24.86</v>
      </c>
      <c r="AP5">
        <v>24.86</v>
      </c>
      <c r="AQ5">
        <v>24.86</v>
      </c>
      <c r="AR5">
        <v>48.28</v>
      </c>
      <c r="AS5">
        <v>81.11</v>
      </c>
      <c r="AT5">
        <v>119.23</v>
      </c>
      <c r="AU5">
        <v>21</v>
      </c>
      <c r="AV5">
        <v>59.87</v>
      </c>
      <c r="AW5">
        <v>39.590000000000003</v>
      </c>
      <c r="AX5">
        <v>14.48</v>
      </c>
      <c r="AY5">
        <v>14.48</v>
      </c>
      <c r="AZ5">
        <v>27.47</v>
      </c>
      <c r="BA5">
        <v>25.9</v>
      </c>
      <c r="BB5">
        <v>59.41</v>
      </c>
      <c r="BC5">
        <v>21.79</v>
      </c>
      <c r="BD5">
        <v>37.93</v>
      </c>
      <c r="BE5">
        <v>98.49</v>
      </c>
      <c r="BF5">
        <v>96.56</v>
      </c>
      <c r="BG5">
        <v>190.81</v>
      </c>
      <c r="BH5">
        <v>36.69</v>
      </c>
      <c r="BI5">
        <v>0</v>
      </c>
      <c r="BJ5">
        <v>49.73</v>
      </c>
      <c r="BK5">
        <v>0</v>
      </c>
      <c r="BL5">
        <v>0.77</v>
      </c>
      <c r="BM5">
        <v>0.41</v>
      </c>
      <c r="BN5">
        <v>0.52</v>
      </c>
      <c r="BO5">
        <v>0.97</v>
      </c>
      <c r="BP5">
        <v>0.83</v>
      </c>
      <c r="BQ5">
        <v>1.01</v>
      </c>
      <c r="BR5">
        <v>0.85</v>
      </c>
      <c r="BS5">
        <v>0.61</v>
      </c>
      <c r="BT5">
        <v>0.61</v>
      </c>
      <c r="BU5">
        <v>0</v>
      </c>
      <c r="BV5">
        <v>2.9</v>
      </c>
      <c r="BW5">
        <v>19.309999999999999</v>
      </c>
      <c r="BX5">
        <v>24.14</v>
      </c>
      <c r="BY5">
        <v>60.35</v>
      </c>
      <c r="BZ5">
        <v>22.77</v>
      </c>
      <c r="CA5">
        <v>0</v>
      </c>
      <c r="CB5">
        <v>289.68</v>
      </c>
      <c r="CC5">
        <v>100.23</v>
      </c>
      <c r="CD5">
        <v>96.56</v>
      </c>
      <c r="CE5">
        <v>99.92</v>
      </c>
      <c r="CF5">
        <v>0</v>
      </c>
      <c r="CG5">
        <v>0</v>
      </c>
    </row>
    <row r="6" spans="1:85">
      <c r="A6" t="s">
        <v>242</v>
      </c>
      <c r="B6" t="s">
        <v>264</v>
      </c>
      <c r="C6" t="s">
        <v>236</v>
      </c>
      <c r="G6" t="s">
        <v>48</v>
      </c>
      <c r="H6" s="115">
        <v>1591.64</v>
      </c>
      <c r="I6" s="88">
        <v>369.15999999999997</v>
      </c>
      <c r="J6" s="88">
        <v>535.85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41.52</v>
      </c>
      <c r="X6">
        <v>2.9</v>
      </c>
      <c r="Y6">
        <v>13.23</v>
      </c>
      <c r="Z6">
        <v>8.4</v>
      </c>
      <c r="AA6">
        <v>96.56</v>
      </c>
      <c r="AB6">
        <v>28.5</v>
      </c>
      <c r="AC6">
        <v>6.14</v>
      </c>
      <c r="AD6">
        <v>0.97</v>
      </c>
      <c r="AE6">
        <v>28.97</v>
      </c>
      <c r="AF6">
        <v>55.41</v>
      </c>
      <c r="AG6">
        <v>74.959999999999994</v>
      </c>
      <c r="AH6">
        <v>152.08000000000001</v>
      </c>
      <c r="AI6">
        <v>18.47</v>
      </c>
      <c r="AJ6">
        <v>24.99</v>
      </c>
      <c r="AK6">
        <v>54.32</v>
      </c>
      <c r="AL6">
        <v>0</v>
      </c>
      <c r="AM6">
        <v>0.63</v>
      </c>
      <c r="AN6">
        <v>49.73</v>
      </c>
      <c r="AO6">
        <v>24.86</v>
      </c>
      <c r="AP6">
        <v>24.86</v>
      </c>
      <c r="AQ6">
        <v>24.86</v>
      </c>
      <c r="AR6">
        <v>48.28</v>
      </c>
      <c r="AS6">
        <v>81.11</v>
      </c>
      <c r="AT6">
        <v>119.23</v>
      </c>
      <c r="AU6">
        <v>21</v>
      </c>
      <c r="AV6">
        <v>59.87</v>
      </c>
      <c r="AW6">
        <v>39.590000000000003</v>
      </c>
      <c r="AX6">
        <v>14.48</v>
      </c>
      <c r="AY6">
        <v>14.48</v>
      </c>
      <c r="AZ6">
        <v>27.47</v>
      </c>
      <c r="BA6">
        <v>25.9</v>
      </c>
      <c r="BB6">
        <v>59.41</v>
      </c>
      <c r="BC6">
        <v>21.79</v>
      </c>
      <c r="BD6">
        <v>37.93</v>
      </c>
      <c r="BE6">
        <v>98.49</v>
      </c>
      <c r="BF6">
        <v>96.56</v>
      </c>
      <c r="BG6">
        <v>190.81</v>
      </c>
      <c r="BH6">
        <v>36.69</v>
      </c>
      <c r="BI6">
        <v>0</v>
      </c>
      <c r="BJ6">
        <v>49.73</v>
      </c>
      <c r="BK6">
        <v>0</v>
      </c>
      <c r="BL6">
        <v>0.77</v>
      </c>
      <c r="BM6">
        <v>0.41</v>
      </c>
      <c r="BN6">
        <v>0.52</v>
      </c>
      <c r="BO6">
        <v>0.97</v>
      </c>
      <c r="BP6">
        <v>0.83</v>
      </c>
      <c r="BQ6">
        <v>1.01</v>
      </c>
      <c r="BR6">
        <v>0.85</v>
      </c>
      <c r="BS6">
        <v>0.61</v>
      </c>
      <c r="BT6">
        <v>0.61</v>
      </c>
      <c r="BU6">
        <v>0</v>
      </c>
      <c r="BV6">
        <v>2.9</v>
      </c>
      <c r="BW6">
        <v>19.309999999999999</v>
      </c>
      <c r="BX6">
        <v>24.14</v>
      </c>
      <c r="BY6">
        <v>60.35</v>
      </c>
      <c r="BZ6">
        <v>22.77</v>
      </c>
      <c r="CA6">
        <v>0</v>
      </c>
      <c r="CB6">
        <v>289.68</v>
      </c>
      <c r="CC6">
        <v>100.23</v>
      </c>
      <c r="CD6">
        <v>96.56</v>
      </c>
      <c r="CE6">
        <v>99.92</v>
      </c>
      <c r="CF6">
        <v>0</v>
      </c>
      <c r="CG6">
        <v>0</v>
      </c>
    </row>
    <row r="7" spans="1:85">
      <c r="A7" t="s">
        <v>243</v>
      </c>
      <c r="B7" t="s">
        <v>298</v>
      </c>
      <c r="C7" t="s">
        <v>265</v>
      </c>
      <c r="G7" t="s">
        <v>49</v>
      </c>
      <c r="H7" s="115">
        <v>1434.94</v>
      </c>
      <c r="I7" s="88">
        <v>369.15999999999997</v>
      </c>
      <c r="J7" s="88">
        <v>535.85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41.52</v>
      </c>
      <c r="X7">
        <v>2.9</v>
      </c>
      <c r="Y7">
        <v>13.23</v>
      </c>
      <c r="Z7">
        <v>8.4</v>
      </c>
      <c r="AA7">
        <v>96.56</v>
      </c>
      <c r="AB7">
        <v>28.5</v>
      </c>
      <c r="AC7">
        <v>6.14</v>
      </c>
      <c r="AD7">
        <v>0.97</v>
      </c>
      <c r="AE7">
        <v>28.97</v>
      </c>
      <c r="AF7">
        <v>55.41</v>
      </c>
      <c r="AG7">
        <v>74.959999999999994</v>
      </c>
      <c r="AH7">
        <v>152.08000000000001</v>
      </c>
      <c r="AI7">
        <v>18.47</v>
      </c>
      <c r="AJ7">
        <v>24.99</v>
      </c>
      <c r="AK7">
        <v>54.32</v>
      </c>
      <c r="AL7">
        <v>0</v>
      </c>
      <c r="AM7">
        <v>0.57999999999999996</v>
      </c>
      <c r="AN7">
        <v>49.73</v>
      </c>
      <c r="AO7">
        <v>24.86</v>
      </c>
      <c r="AP7">
        <v>24.86</v>
      </c>
      <c r="AQ7">
        <v>24.86</v>
      </c>
      <c r="AR7">
        <v>48.28</v>
      </c>
      <c r="AS7">
        <v>81.11</v>
      </c>
      <c r="AT7">
        <v>119.23</v>
      </c>
      <c r="AU7">
        <v>21</v>
      </c>
      <c r="AV7">
        <v>0</v>
      </c>
      <c r="AW7">
        <v>39.590000000000003</v>
      </c>
      <c r="AX7">
        <v>14.48</v>
      </c>
      <c r="AY7">
        <v>14.48</v>
      </c>
      <c r="AZ7">
        <v>27.47</v>
      </c>
      <c r="BA7">
        <v>25.9</v>
      </c>
      <c r="BB7">
        <v>59.41</v>
      </c>
      <c r="BC7">
        <v>21.79</v>
      </c>
      <c r="BD7">
        <v>37.93</v>
      </c>
      <c r="BE7">
        <v>98.49</v>
      </c>
      <c r="BF7">
        <v>96.56</v>
      </c>
      <c r="BG7">
        <v>190.81</v>
      </c>
      <c r="BH7">
        <v>36.69</v>
      </c>
      <c r="BI7">
        <v>0</v>
      </c>
      <c r="BJ7">
        <v>49.73</v>
      </c>
      <c r="BK7">
        <v>0</v>
      </c>
      <c r="BL7">
        <v>0.77</v>
      </c>
      <c r="BM7">
        <v>0.41</v>
      </c>
      <c r="BN7">
        <v>0.52</v>
      </c>
      <c r="BO7">
        <v>0.97</v>
      </c>
      <c r="BP7">
        <v>0.83</v>
      </c>
      <c r="BQ7">
        <v>1.01</v>
      </c>
      <c r="BR7">
        <v>0.85</v>
      </c>
      <c r="BS7">
        <v>0.61</v>
      </c>
      <c r="BT7">
        <v>0.39</v>
      </c>
      <c r="BU7">
        <v>0</v>
      </c>
      <c r="BV7">
        <v>2.9</v>
      </c>
      <c r="BW7">
        <v>19.309999999999999</v>
      </c>
      <c r="BX7">
        <v>24.14</v>
      </c>
      <c r="BY7">
        <v>60.35</v>
      </c>
      <c r="BZ7">
        <v>22.77</v>
      </c>
      <c r="CA7">
        <v>0</v>
      </c>
      <c r="CB7">
        <v>193.12</v>
      </c>
      <c r="CC7">
        <v>100.23</v>
      </c>
      <c r="CD7">
        <v>96.56</v>
      </c>
      <c r="CE7">
        <v>99.92</v>
      </c>
      <c r="CF7">
        <v>0</v>
      </c>
      <c r="CG7">
        <v>0</v>
      </c>
    </row>
    <row r="8" spans="1:85">
      <c r="A8" t="s">
        <v>244</v>
      </c>
      <c r="B8" t="s">
        <v>340</v>
      </c>
      <c r="C8" t="s">
        <v>237</v>
      </c>
      <c r="G8" t="s">
        <v>50</v>
      </c>
      <c r="H8" s="115">
        <v>1434.94</v>
      </c>
      <c r="I8" s="88">
        <v>369.15999999999997</v>
      </c>
      <c r="J8" s="88">
        <v>535.85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41.52</v>
      </c>
      <c r="X8">
        <v>2.9</v>
      </c>
      <c r="Y8">
        <v>13.23</v>
      </c>
      <c r="Z8">
        <v>8.4</v>
      </c>
      <c r="AA8">
        <v>96.56</v>
      </c>
      <c r="AB8">
        <v>28.5</v>
      </c>
      <c r="AC8">
        <v>6.14</v>
      </c>
      <c r="AD8">
        <v>0.97</v>
      </c>
      <c r="AE8">
        <v>28.97</v>
      </c>
      <c r="AF8">
        <v>55.41</v>
      </c>
      <c r="AG8">
        <v>74.959999999999994</v>
      </c>
      <c r="AH8">
        <v>152.08000000000001</v>
      </c>
      <c r="AI8">
        <v>18.47</v>
      </c>
      <c r="AJ8">
        <v>24.99</v>
      </c>
      <c r="AK8">
        <v>54.32</v>
      </c>
      <c r="AL8">
        <v>0</v>
      </c>
      <c r="AM8">
        <v>0.57999999999999996</v>
      </c>
      <c r="AN8">
        <v>49.73</v>
      </c>
      <c r="AO8">
        <v>24.86</v>
      </c>
      <c r="AP8">
        <v>24.86</v>
      </c>
      <c r="AQ8">
        <v>24.86</v>
      </c>
      <c r="AR8">
        <v>48.28</v>
      </c>
      <c r="AS8">
        <v>81.11</v>
      </c>
      <c r="AT8">
        <v>119.23</v>
      </c>
      <c r="AU8">
        <v>21</v>
      </c>
      <c r="AV8">
        <v>0</v>
      </c>
      <c r="AW8">
        <v>39.590000000000003</v>
      </c>
      <c r="AX8">
        <v>14.48</v>
      </c>
      <c r="AY8">
        <v>14.48</v>
      </c>
      <c r="AZ8">
        <v>27.47</v>
      </c>
      <c r="BA8">
        <v>25.9</v>
      </c>
      <c r="BB8">
        <v>59.41</v>
      </c>
      <c r="BC8">
        <v>21.79</v>
      </c>
      <c r="BD8">
        <v>37.93</v>
      </c>
      <c r="BE8">
        <v>98.49</v>
      </c>
      <c r="BF8">
        <v>96.56</v>
      </c>
      <c r="BG8">
        <v>190.81</v>
      </c>
      <c r="BH8">
        <v>36.69</v>
      </c>
      <c r="BI8">
        <v>0</v>
      </c>
      <c r="BJ8">
        <v>49.73</v>
      </c>
      <c r="BK8">
        <v>0</v>
      </c>
      <c r="BL8">
        <v>0.77</v>
      </c>
      <c r="BM8">
        <v>0.41</v>
      </c>
      <c r="BN8">
        <v>0.52</v>
      </c>
      <c r="BO8">
        <v>0.97</v>
      </c>
      <c r="BP8">
        <v>0.83</v>
      </c>
      <c r="BQ8">
        <v>1.01</v>
      </c>
      <c r="BR8">
        <v>0.85</v>
      </c>
      <c r="BS8">
        <v>0.61</v>
      </c>
      <c r="BT8">
        <v>0.39</v>
      </c>
      <c r="BU8">
        <v>0</v>
      </c>
      <c r="BV8">
        <v>2.9</v>
      </c>
      <c r="BW8">
        <v>19.309999999999999</v>
      </c>
      <c r="BX8">
        <v>24.14</v>
      </c>
      <c r="BY8">
        <v>60.35</v>
      </c>
      <c r="BZ8">
        <v>22.77</v>
      </c>
      <c r="CA8">
        <v>0</v>
      </c>
      <c r="CB8">
        <v>193.12</v>
      </c>
      <c r="CC8">
        <v>100.23</v>
      </c>
      <c r="CD8">
        <v>96.56</v>
      </c>
      <c r="CE8">
        <v>99.92</v>
      </c>
      <c r="CF8">
        <v>0</v>
      </c>
      <c r="CG8">
        <v>0</v>
      </c>
    </row>
    <row r="9" spans="1:85">
      <c r="A9" t="s">
        <v>245</v>
      </c>
      <c r="B9" t="s">
        <v>360</v>
      </c>
      <c r="C9" t="s">
        <v>238</v>
      </c>
      <c r="G9" t="s">
        <v>51</v>
      </c>
      <c r="H9" s="115">
        <v>1434.94</v>
      </c>
      <c r="I9" s="88">
        <v>369.15999999999997</v>
      </c>
      <c r="J9" s="88">
        <v>535.85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41.52</v>
      </c>
      <c r="X9">
        <v>2.9</v>
      </c>
      <c r="Y9">
        <v>13.23</v>
      </c>
      <c r="Z9">
        <v>8.4</v>
      </c>
      <c r="AA9">
        <v>96.56</v>
      </c>
      <c r="AB9">
        <v>28.5</v>
      </c>
      <c r="AC9">
        <v>6.14</v>
      </c>
      <c r="AD9">
        <v>0.97</v>
      </c>
      <c r="AE9">
        <v>28.97</v>
      </c>
      <c r="AF9">
        <v>55.41</v>
      </c>
      <c r="AG9">
        <v>74.959999999999994</v>
      </c>
      <c r="AH9">
        <v>152.08000000000001</v>
      </c>
      <c r="AI9">
        <v>18.47</v>
      </c>
      <c r="AJ9">
        <v>24.99</v>
      </c>
      <c r="AK9">
        <v>54.32</v>
      </c>
      <c r="AL9">
        <v>0</v>
      </c>
      <c r="AM9">
        <v>0.57999999999999996</v>
      </c>
      <c r="AN9">
        <v>49.73</v>
      </c>
      <c r="AO9">
        <v>24.86</v>
      </c>
      <c r="AP9">
        <v>24.86</v>
      </c>
      <c r="AQ9">
        <v>24.86</v>
      </c>
      <c r="AR9">
        <v>48.28</v>
      </c>
      <c r="AS9">
        <v>81.11</v>
      </c>
      <c r="AT9">
        <v>119.23</v>
      </c>
      <c r="AU9">
        <v>21</v>
      </c>
      <c r="AV9">
        <v>0</v>
      </c>
      <c r="AW9">
        <v>39.590000000000003</v>
      </c>
      <c r="AX9">
        <v>14.48</v>
      </c>
      <c r="AY9">
        <v>14.48</v>
      </c>
      <c r="AZ9">
        <v>27.47</v>
      </c>
      <c r="BA9">
        <v>25.9</v>
      </c>
      <c r="BB9">
        <v>59.41</v>
      </c>
      <c r="BC9">
        <v>21.79</v>
      </c>
      <c r="BD9">
        <v>37.93</v>
      </c>
      <c r="BE9">
        <v>98.49</v>
      </c>
      <c r="BF9">
        <v>96.56</v>
      </c>
      <c r="BG9">
        <v>190.81</v>
      </c>
      <c r="BH9">
        <v>36.69</v>
      </c>
      <c r="BI9">
        <v>0</v>
      </c>
      <c r="BJ9">
        <v>49.73</v>
      </c>
      <c r="BK9">
        <v>0</v>
      </c>
      <c r="BL9">
        <v>0.77</v>
      </c>
      <c r="BM9">
        <v>0.41</v>
      </c>
      <c r="BN9">
        <v>0.52</v>
      </c>
      <c r="BO9">
        <v>0.97</v>
      </c>
      <c r="BP9">
        <v>0.83</v>
      </c>
      <c r="BQ9">
        <v>1.01</v>
      </c>
      <c r="BR9">
        <v>0.85</v>
      </c>
      <c r="BS9">
        <v>0.61</v>
      </c>
      <c r="BT9">
        <v>0.39</v>
      </c>
      <c r="BU9">
        <v>0</v>
      </c>
      <c r="BV9">
        <v>2.9</v>
      </c>
      <c r="BW9">
        <v>19.309999999999999</v>
      </c>
      <c r="BX9">
        <v>24.14</v>
      </c>
      <c r="BY9">
        <v>60.35</v>
      </c>
      <c r="BZ9">
        <v>22.77</v>
      </c>
      <c r="CA9">
        <v>0</v>
      </c>
      <c r="CB9">
        <v>193.12</v>
      </c>
      <c r="CC9">
        <v>100.23</v>
      </c>
      <c r="CD9">
        <v>96.56</v>
      </c>
      <c r="CE9">
        <v>99.92</v>
      </c>
      <c r="CF9">
        <v>0</v>
      </c>
      <c r="CG9">
        <v>0</v>
      </c>
    </row>
    <row r="10" spans="1:85">
      <c r="A10" t="s">
        <v>266</v>
      </c>
      <c r="C10" t="s">
        <v>239</v>
      </c>
      <c r="G10" t="s">
        <v>52</v>
      </c>
      <c r="H10" s="115">
        <v>1434.94</v>
      </c>
      <c r="I10" s="88">
        <v>369.15999999999997</v>
      </c>
      <c r="J10" s="88">
        <v>535.85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41.52</v>
      </c>
      <c r="X10">
        <v>2.9</v>
      </c>
      <c r="Y10">
        <v>13.23</v>
      </c>
      <c r="Z10">
        <v>8.4</v>
      </c>
      <c r="AA10">
        <v>96.56</v>
      </c>
      <c r="AB10">
        <v>28.5</v>
      </c>
      <c r="AC10">
        <v>6.14</v>
      </c>
      <c r="AD10">
        <v>0.97</v>
      </c>
      <c r="AE10">
        <v>28.97</v>
      </c>
      <c r="AF10">
        <v>55.41</v>
      </c>
      <c r="AG10">
        <v>74.959999999999994</v>
      </c>
      <c r="AH10">
        <v>152.08000000000001</v>
      </c>
      <c r="AI10">
        <v>18.47</v>
      </c>
      <c r="AJ10">
        <v>24.99</v>
      </c>
      <c r="AK10">
        <v>54.32</v>
      </c>
      <c r="AL10">
        <v>0</v>
      </c>
      <c r="AM10">
        <v>0.57999999999999996</v>
      </c>
      <c r="AN10">
        <v>49.73</v>
      </c>
      <c r="AO10">
        <v>24.86</v>
      </c>
      <c r="AP10">
        <v>24.86</v>
      </c>
      <c r="AQ10">
        <v>24.86</v>
      </c>
      <c r="AR10">
        <v>48.28</v>
      </c>
      <c r="AS10">
        <v>81.11</v>
      </c>
      <c r="AT10">
        <v>119.23</v>
      </c>
      <c r="AU10">
        <v>21</v>
      </c>
      <c r="AV10">
        <v>0</v>
      </c>
      <c r="AW10">
        <v>39.590000000000003</v>
      </c>
      <c r="AX10">
        <v>14.48</v>
      </c>
      <c r="AY10">
        <v>14.48</v>
      </c>
      <c r="AZ10">
        <v>27.47</v>
      </c>
      <c r="BA10">
        <v>25.9</v>
      </c>
      <c r="BB10">
        <v>59.41</v>
      </c>
      <c r="BC10">
        <v>21.79</v>
      </c>
      <c r="BD10">
        <v>37.93</v>
      </c>
      <c r="BE10">
        <v>98.49</v>
      </c>
      <c r="BF10">
        <v>96.56</v>
      </c>
      <c r="BG10">
        <v>190.81</v>
      </c>
      <c r="BH10">
        <v>36.69</v>
      </c>
      <c r="BI10">
        <v>0</v>
      </c>
      <c r="BJ10">
        <v>49.73</v>
      </c>
      <c r="BK10">
        <v>0</v>
      </c>
      <c r="BL10">
        <v>0.77</v>
      </c>
      <c r="BM10">
        <v>0.41</v>
      </c>
      <c r="BN10">
        <v>0.52</v>
      </c>
      <c r="BO10">
        <v>0.97</v>
      </c>
      <c r="BP10">
        <v>0.83</v>
      </c>
      <c r="BQ10">
        <v>1.01</v>
      </c>
      <c r="BR10">
        <v>0.85</v>
      </c>
      <c r="BS10">
        <v>0.61</v>
      </c>
      <c r="BT10">
        <v>0.39</v>
      </c>
      <c r="BU10">
        <v>0</v>
      </c>
      <c r="BV10">
        <v>2.9</v>
      </c>
      <c r="BW10">
        <v>19.309999999999999</v>
      </c>
      <c r="BX10">
        <v>24.14</v>
      </c>
      <c r="BY10">
        <v>60.35</v>
      </c>
      <c r="BZ10">
        <v>22.77</v>
      </c>
      <c r="CA10">
        <v>0</v>
      </c>
      <c r="CB10">
        <v>193.12</v>
      </c>
      <c r="CC10">
        <v>100.23</v>
      </c>
      <c r="CD10">
        <v>96.56</v>
      </c>
      <c r="CE10">
        <v>99.92</v>
      </c>
      <c r="CF10">
        <v>0</v>
      </c>
      <c r="CG10">
        <v>0</v>
      </c>
    </row>
    <row r="11" spans="1:85">
      <c r="A11" t="s">
        <v>246</v>
      </c>
      <c r="C11" t="s">
        <v>341</v>
      </c>
      <c r="G11" t="s">
        <v>53</v>
      </c>
      <c r="H11" s="115">
        <v>1338.6000000000001</v>
      </c>
      <c r="I11" s="88">
        <v>369.15999999999997</v>
      </c>
      <c r="J11" s="88">
        <v>535.85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41.52</v>
      </c>
      <c r="X11">
        <v>2.9</v>
      </c>
      <c r="Y11">
        <v>13.23</v>
      </c>
      <c r="Z11">
        <v>8.4</v>
      </c>
      <c r="AA11">
        <v>96.56</v>
      </c>
      <c r="AB11">
        <v>28.5</v>
      </c>
      <c r="AC11">
        <v>6.14</v>
      </c>
      <c r="AD11">
        <v>0.97</v>
      </c>
      <c r="AE11">
        <v>28.97</v>
      </c>
      <c r="AF11">
        <v>55.41</v>
      </c>
      <c r="AG11">
        <v>74.959999999999994</v>
      </c>
      <c r="AH11">
        <v>152.08000000000001</v>
      </c>
      <c r="AI11">
        <v>18.47</v>
      </c>
      <c r="AJ11">
        <v>24.99</v>
      </c>
      <c r="AK11">
        <v>54.32</v>
      </c>
      <c r="AL11">
        <v>0</v>
      </c>
      <c r="AM11">
        <v>0.57999999999999996</v>
      </c>
      <c r="AN11">
        <v>49.73</v>
      </c>
      <c r="AO11">
        <v>24.86</v>
      </c>
      <c r="AP11">
        <v>24.86</v>
      </c>
      <c r="AQ11">
        <v>24.86</v>
      </c>
      <c r="AR11">
        <v>48.28</v>
      </c>
      <c r="AS11">
        <v>81.11</v>
      </c>
      <c r="AT11">
        <v>119.23</v>
      </c>
      <c r="AU11">
        <v>21</v>
      </c>
      <c r="AV11">
        <v>0</v>
      </c>
      <c r="AW11">
        <v>39.590000000000003</v>
      </c>
      <c r="AX11">
        <v>14.48</v>
      </c>
      <c r="AY11">
        <v>14.48</v>
      </c>
      <c r="AZ11">
        <v>27.47</v>
      </c>
      <c r="BA11">
        <v>25.9</v>
      </c>
      <c r="BB11">
        <v>59.41</v>
      </c>
      <c r="BC11">
        <v>21.79</v>
      </c>
      <c r="BD11">
        <v>37.93</v>
      </c>
      <c r="BE11">
        <v>98.49</v>
      </c>
      <c r="BF11">
        <v>96.56</v>
      </c>
      <c r="BG11">
        <v>190.81</v>
      </c>
      <c r="BH11">
        <v>36.69</v>
      </c>
      <c r="BI11">
        <v>0</v>
      </c>
      <c r="BJ11">
        <v>49.73</v>
      </c>
      <c r="BK11">
        <v>0</v>
      </c>
      <c r="BL11">
        <v>0.77</v>
      </c>
      <c r="BM11">
        <v>0.41</v>
      </c>
      <c r="BN11">
        <v>0.52</v>
      </c>
      <c r="BO11">
        <v>0.97</v>
      </c>
      <c r="BP11">
        <v>0.83</v>
      </c>
      <c r="BQ11">
        <v>1.01</v>
      </c>
      <c r="BR11">
        <v>0.85</v>
      </c>
      <c r="BS11">
        <v>0.61</v>
      </c>
      <c r="BT11">
        <v>0.61</v>
      </c>
      <c r="BU11">
        <v>0</v>
      </c>
      <c r="BV11">
        <v>2.9</v>
      </c>
      <c r="BW11">
        <v>19.309999999999999</v>
      </c>
      <c r="BX11">
        <v>24.14</v>
      </c>
      <c r="BY11">
        <v>60.35</v>
      </c>
      <c r="BZ11">
        <v>22.77</v>
      </c>
      <c r="CA11">
        <v>0</v>
      </c>
      <c r="CB11">
        <v>96.56</v>
      </c>
      <c r="CC11">
        <v>100.23</v>
      </c>
      <c r="CD11">
        <v>96.56</v>
      </c>
      <c r="CE11">
        <v>99.92</v>
      </c>
      <c r="CF11">
        <v>0</v>
      </c>
      <c r="CG11">
        <v>0</v>
      </c>
    </row>
    <row r="12" spans="1:85">
      <c r="A12" t="s">
        <v>247</v>
      </c>
      <c r="C12" t="s">
        <v>361</v>
      </c>
      <c r="G12" t="s">
        <v>54</v>
      </c>
      <c r="H12" s="115">
        <v>1338.6000000000001</v>
      </c>
      <c r="I12" s="88">
        <v>369.15999999999997</v>
      </c>
      <c r="J12" s="88">
        <v>535.85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41.52</v>
      </c>
      <c r="X12">
        <v>2.9</v>
      </c>
      <c r="Y12">
        <v>13.23</v>
      </c>
      <c r="Z12">
        <v>8.4</v>
      </c>
      <c r="AA12">
        <v>96.56</v>
      </c>
      <c r="AB12">
        <v>28.5</v>
      </c>
      <c r="AC12">
        <v>6.14</v>
      </c>
      <c r="AD12">
        <v>0.97</v>
      </c>
      <c r="AE12">
        <v>28.97</v>
      </c>
      <c r="AF12">
        <v>55.41</v>
      </c>
      <c r="AG12">
        <v>74.959999999999994</v>
      </c>
      <c r="AH12">
        <v>152.08000000000001</v>
      </c>
      <c r="AI12">
        <v>18.47</v>
      </c>
      <c r="AJ12">
        <v>24.99</v>
      </c>
      <c r="AK12">
        <v>54.32</v>
      </c>
      <c r="AL12">
        <v>0</v>
      </c>
      <c r="AM12">
        <v>0.57999999999999996</v>
      </c>
      <c r="AN12">
        <v>49.73</v>
      </c>
      <c r="AO12">
        <v>24.86</v>
      </c>
      <c r="AP12">
        <v>24.86</v>
      </c>
      <c r="AQ12">
        <v>24.86</v>
      </c>
      <c r="AR12">
        <v>48.28</v>
      </c>
      <c r="AS12">
        <v>81.11</v>
      </c>
      <c r="AT12">
        <v>119.23</v>
      </c>
      <c r="AU12">
        <v>21</v>
      </c>
      <c r="AV12">
        <v>0</v>
      </c>
      <c r="AW12">
        <v>39.590000000000003</v>
      </c>
      <c r="AX12">
        <v>14.48</v>
      </c>
      <c r="AY12">
        <v>14.48</v>
      </c>
      <c r="AZ12">
        <v>27.47</v>
      </c>
      <c r="BA12">
        <v>25.9</v>
      </c>
      <c r="BB12">
        <v>59.41</v>
      </c>
      <c r="BC12">
        <v>21.79</v>
      </c>
      <c r="BD12">
        <v>37.93</v>
      </c>
      <c r="BE12">
        <v>98.49</v>
      </c>
      <c r="BF12">
        <v>96.56</v>
      </c>
      <c r="BG12">
        <v>190.81</v>
      </c>
      <c r="BH12">
        <v>36.69</v>
      </c>
      <c r="BI12">
        <v>0</v>
      </c>
      <c r="BJ12">
        <v>49.73</v>
      </c>
      <c r="BK12">
        <v>0</v>
      </c>
      <c r="BL12">
        <v>0.77</v>
      </c>
      <c r="BM12">
        <v>0.41</v>
      </c>
      <c r="BN12">
        <v>0.52</v>
      </c>
      <c r="BO12">
        <v>0.97</v>
      </c>
      <c r="BP12">
        <v>0.83</v>
      </c>
      <c r="BQ12">
        <v>1.01</v>
      </c>
      <c r="BR12">
        <v>0.85</v>
      </c>
      <c r="BS12">
        <v>0.61</v>
      </c>
      <c r="BT12">
        <v>0.61</v>
      </c>
      <c r="BU12">
        <v>0</v>
      </c>
      <c r="BV12">
        <v>2.9</v>
      </c>
      <c r="BW12">
        <v>19.309999999999999</v>
      </c>
      <c r="BX12">
        <v>24.14</v>
      </c>
      <c r="BY12">
        <v>60.35</v>
      </c>
      <c r="BZ12">
        <v>22.77</v>
      </c>
      <c r="CA12">
        <v>0</v>
      </c>
      <c r="CB12">
        <v>96.56</v>
      </c>
      <c r="CC12">
        <v>100.23</v>
      </c>
      <c r="CD12">
        <v>96.56</v>
      </c>
      <c r="CE12">
        <v>99.92</v>
      </c>
      <c r="CF12">
        <v>0</v>
      </c>
      <c r="CG12">
        <v>0</v>
      </c>
    </row>
    <row r="13" spans="1:85">
      <c r="A13" t="s">
        <v>248</v>
      </c>
      <c r="G13" t="s">
        <v>55</v>
      </c>
      <c r="H13" s="115">
        <v>1338.6000000000001</v>
      </c>
      <c r="I13" s="88">
        <v>369.15999999999997</v>
      </c>
      <c r="J13" s="88">
        <v>535.85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41.52</v>
      </c>
      <c r="X13">
        <v>2.9</v>
      </c>
      <c r="Y13">
        <v>13.23</v>
      </c>
      <c r="Z13">
        <v>8.4</v>
      </c>
      <c r="AA13">
        <v>96.56</v>
      </c>
      <c r="AB13">
        <v>28.5</v>
      </c>
      <c r="AC13">
        <v>6.14</v>
      </c>
      <c r="AD13">
        <v>0.97</v>
      </c>
      <c r="AE13">
        <v>28.97</v>
      </c>
      <c r="AF13">
        <v>55.41</v>
      </c>
      <c r="AG13">
        <v>74.959999999999994</v>
      </c>
      <c r="AH13">
        <v>152.08000000000001</v>
      </c>
      <c r="AI13">
        <v>18.47</v>
      </c>
      <c r="AJ13">
        <v>24.99</v>
      </c>
      <c r="AK13">
        <v>54.32</v>
      </c>
      <c r="AL13">
        <v>0</v>
      </c>
      <c r="AM13">
        <v>0.57999999999999996</v>
      </c>
      <c r="AN13">
        <v>49.73</v>
      </c>
      <c r="AO13">
        <v>24.86</v>
      </c>
      <c r="AP13">
        <v>24.86</v>
      </c>
      <c r="AQ13">
        <v>24.86</v>
      </c>
      <c r="AR13">
        <v>48.28</v>
      </c>
      <c r="AS13">
        <v>81.11</v>
      </c>
      <c r="AT13">
        <v>119.23</v>
      </c>
      <c r="AU13">
        <v>21</v>
      </c>
      <c r="AV13">
        <v>0</v>
      </c>
      <c r="AW13">
        <v>39.590000000000003</v>
      </c>
      <c r="AX13">
        <v>14.48</v>
      </c>
      <c r="AY13">
        <v>14.48</v>
      </c>
      <c r="AZ13">
        <v>27.47</v>
      </c>
      <c r="BA13">
        <v>25.9</v>
      </c>
      <c r="BB13">
        <v>59.41</v>
      </c>
      <c r="BC13">
        <v>21.79</v>
      </c>
      <c r="BD13">
        <v>37.93</v>
      </c>
      <c r="BE13">
        <v>98.49</v>
      </c>
      <c r="BF13">
        <v>96.56</v>
      </c>
      <c r="BG13">
        <v>190.81</v>
      </c>
      <c r="BH13">
        <v>36.69</v>
      </c>
      <c r="BI13">
        <v>0</v>
      </c>
      <c r="BJ13">
        <v>49.73</v>
      </c>
      <c r="BK13">
        <v>0</v>
      </c>
      <c r="BL13">
        <v>0.77</v>
      </c>
      <c r="BM13">
        <v>0.41</v>
      </c>
      <c r="BN13">
        <v>0.52</v>
      </c>
      <c r="BO13">
        <v>0.97</v>
      </c>
      <c r="BP13">
        <v>0.83</v>
      </c>
      <c r="BQ13">
        <v>1.01</v>
      </c>
      <c r="BR13">
        <v>0.85</v>
      </c>
      <c r="BS13">
        <v>0.61</v>
      </c>
      <c r="BT13">
        <v>0.61</v>
      </c>
      <c r="BU13">
        <v>0</v>
      </c>
      <c r="BV13">
        <v>2.9</v>
      </c>
      <c r="BW13">
        <v>19.309999999999999</v>
      </c>
      <c r="BX13">
        <v>24.14</v>
      </c>
      <c r="BY13">
        <v>60.35</v>
      </c>
      <c r="BZ13">
        <v>22.77</v>
      </c>
      <c r="CA13">
        <v>0</v>
      </c>
      <c r="CB13">
        <v>96.56</v>
      </c>
      <c r="CC13">
        <v>100.23</v>
      </c>
      <c r="CD13">
        <v>96.56</v>
      </c>
      <c r="CE13">
        <v>99.92</v>
      </c>
      <c r="CF13">
        <v>0</v>
      </c>
      <c r="CG13">
        <v>0</v>
      </c>
    </row>
    <row r="14" spans="1:85">
      <c r="A14" t="s">
        <v>249</v>
      </c>
      <c r="G14" t="s">
        <v>56</v>
      </c>
      <c r="H14" s="115">
        <v>1338.6000000000001</v>
      </c>
      <c r="I14" s="88">
        <v>369.15999999999997</v>
      </c>
      <c r="J14" s="88">
        <v>535.85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41.52</v>
      </c>
      <c r="X14">
        <v>2.9</v>
      </c>
      <c r="Y14">
        <v>13.23</v>
      </c>
      <c r="Z14">
        <v>8.4</v>
      </c>
      <c r="AA14">
        <v>96.56</v>
      </c>
      <c r="AB14">
        <v>28.5</v>
      </c>
      <c r="AC14">
        <v>6.14</v>
      </c>
      <c r="AD14">
        <v>0.97</v>
      </c>
      <c r="AE14">
        <v>28.97</v>
      </c>
      <c r="AF14">
        <v>55.41</v>
      </c>
      <c r="AG14">
        <v>74.959999999999994</v>
      </c>
      <c r="AH14">
        <v>152.08000000000001</v>
      </c>
      <c r="AI14">
        <v>18.47</v>
      </c>
      <c r="AJ14">
        <v>24.99</v>
      </c>
      <c r="AK14">
        <v>54.32</v>
      </c>
      <c r="AL14">
        <v>0</v>
      </c>
      <c r="AM14">
        <v>0.57999999999999996</v>
      </c>
      <c r="AN14">
        <v>49.73</v>
      </c>
      <c r="AO14">
        <v>24.86</v>
      </c>
      <c r="AP14">
        <v>24.86</v>
      </c>
      <c r="AQ14">
        <v>24.86</v>
      </c>
      <c r="AR14">
        <v>48.28</v>
      </c>
      <c r="AS14">
        <v>81.11</v>
      </c>
      <c r="AT14">
        <v>119.23</v>
      </c>
      <c r="AU14">
        <v>21</v>
      </c>
      <c r="AV14">
        <v>0</v>
      </c>
      <c r="AW14">
        <v>39.590000000000003</v>
      </c>
      <c r="AX14">
        <v>14.48</v>
      </c>
      <c r="AY14">
        <v>14.48</v>
      </c>
      <c r="AZ14">
        <v>27.47</v>
      </c>
      <c r="BA14">
        <v>25.9</v>
      </c>
      <c r="BB14">
        <v>59.41</v>
      </c>
      <c r="BC14">
        <v>21.79</v>
      </c>
      <c r="BD14">
        <v>37.93</v>
      </c>
      <c r="BE14">
        <v>98.49</v>
      </c>
      <c r="BF14">
        <v>96.56</v>
      </c>
      <c r="BG14">
        <v>190.81</v>
      </c>
      <c r="BH14">
        <v>36.69</v>
      </c>
      <c r="BI14">
        <v>0</v>
      </c>
      <c r="BJ14">
        <v>49.73</v>
      </c>
      <c r="BK14">
        <v>0</v>
      </c>
      <c r="BL14">
        <v>0.77</v>
      </c>
      <c r="BM14">
        <v>0.41</v>
      </c>
      <c r="BN14">
        <v>0.52</v>
      </c>
      <c r="BO14">
        <v>0.97</v>
      </c>
      <c r="BP14">
        <v>0.83</v>
      </c>
      <c r="BQ14">
        <v>1.01</v>
      </c>
      <c r="BR14">
        <v>0.85</v>
      </c>
      <c r="BS14">
        <v>0.61</v>
      </c>
      <c r="BT14">
        <v>0.61</v>
      </c>
      <c r="BU14">
        <v>0</v>
      </c>
      <c r="BV14">
        <v>2.9</v>
      </c>
      <c r="BW14">
        <v>19.309999999999999</v>
      </c>
      <c r="BX14">
        <v>24.14</v>
      </c>
      <c r="BY14">
        <v>60.35</v>
      </c>
      <c r="BZ14">
        <v>22.77</v>
      </c>
      <c r="CA14">
        <v>0</v>
      </c>
      <c r="CB14">
        <v>96.56</v>
      </c>
      <c r="CC14">
        <v>100.23</v>
      </c>
      <c r="CD14">
        <v>96.56</v>
      </c>
      <c r="CE14">
        <v>99.92</v>
      </c>
      <c r="CF14">
        <v>0</v>
      </c>
      <c r="CG14">
        <v>0</v>
      </c>
    </row>
    <row r="15" spans="1:85">
      <c r="A15" t="s">
        <v>250</v>
      </c>
      <c r="G15" t="s">
        <v>57</v>
      </c>
      <c r="H15" s="115">
        <v>1167.19</v>
      </c>
      <c r="I15" s="88">
        <v>332.57</v>
      </c>
      <c r="J15" s="88">
        <v>535.85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41.52</v>
      </c>
      <c r="X15">
        <v>2.9</v>
      </c>
      <c r="Y15">
        <v>13.23</v>
      </c>
      <c r="Z15">
        <v>8.4</v>
      </c>
      <c r="AA15">
        <v>96.56</v>
      </c>
      <c r="AB15">
        <v>28.5</v>
      </c>
      <c r="AC15">
        <v>6.14</v>
      </c>
      <c r="AD15">
        <v>0.97</v>
      </c>
      <c r="AE15">
        <v>28.97</v>
      </c>
      <c r="AF15">
        <v>55.41</v>
      </c>
      <c r="AG15">
        <v>74.959999999999994</v>
      </c>
      <c r="AH15">
        <v>152.08000000000001</v>
      </c>
      <c r="AI15">
        <v>18.47</v>
      </c>
      <c r="AJ15">
        <v>24.99</v>
      </c>
      <c r="AK15">
        <v>54.32</v>
      </c>
      <c r="AL15">
        <v>0</v>
      </c>
      <c r="AM15">
        <v>0.57999999999999996</v>
      </c>
      <c r="AN15">
        <v>49.73</v>
      </c>
      <c r="AO15">
        <v>0</v>
      </c>
      <c r="AP15">
        <v>24.86</v>
      </c>
      <c r="AQ15">
        <v>0</v>
      </c>
      <c r="AR15">
        <v>48.28</v>
      </c>
      <c r="AS15">
        <v>81.11</v>
      </c>
      <c r="AT15">
        <v>119.23</v>
      </c>
      <c r="AU15">
        <v>21</v>
      </c>
      <c r="AV15">
        <v>0</v>
      </c>
      <c r="AW15">
        <v>39.590000000000003</v>
      </c>
      <c r="AX15">
        <v>14.48</v>
      </c>
      <c r="AY15">
        <v>14.48</v>
      </c>
      <c r="AZ15">
        <v>27.47</v>
      </c>
      <c r="BA15">
        <v>25.9</v>
      </c>
      <c r="BB15">
        <v>22.82</v>
      </c>
      <c r="BC15">
        <v>21.79</v>
      </c>
      <c r="BD15">
        <v>37.93</v>
      </c>
      <c r="BE15">
        <v>0</v>
      </c>
      <c r="BF15">
        <v>96.56</v>
      </c>
      <c r="BG15">
        <v>190.81</v>
      </c>
      <c r="BH15">
        <v>36.69</v>
      </c>
      <c r="BI15">
        <v>0</v>
      </c>
      <c r="BJ15">
        <v>49.73</v>
      </c>
      <c r="BK15">
        <v>0</v>
      </c>
      <c r="BL15">
        <v>0.77</v>
      </c>
      <c r="BM15">
        <v>0.41</v>
      </c>
      <c r="BN15">
        <v>0.52</v>
      </c>
      <c r="BO15">
        <v>0.97</v>
      </c>
      <c r="BP15">
        <v>0.83</v>
      </c>
      <c r="BQ15">
        <v>1.01</v>
      </c>
      <c r="BR15">
        <v>0.85</v>
      </c>
      <c r="BS15">
        <v>0.61</v>
      </c>
      <c r="BT15">
        <v>0.39</v>
      </c>
      <c r="BU15">
        <v>0</v>
      </c>
      <c r="BV15">
        <v>2.9</v>
      </c>
      <c r="BW15">
        <v>0</v>
      </c>
      <c r="BX15">
        <v>24.14</v>
      </c>
      <c r="BY15">
        <v>60.35</v>
      </c>
      <c r="BZ15">
        <v>22.77</v>
      </c>
      <c r="CA15">
        <v>0</v>
      </c>
      <c r="CB15">
        <v>193.12</v>
      </c>
      <c r="CC15">
        <v>0</v>
      </c>
      <c r="CD15">
        <v>96.56</v>
      </c>
      <c r="CE15">
        <v>99.92</v>
      </c>
      <c r="CF15">
        <v>0</v>
      </c>
      <c r="CG15">
        <v>0</v>
      </c>
    </row>
    <row r="16" spans="1:85">
      <c r="A16" t="s">
        <v>251</v>
      </c>
      <c r="G16" t="s">
        <v>58</v>
      </c>
      <c r="H16" s="115">
        <v>1167.19</v>
      </c>
      <c r="I16" s="88">
        <v>332.57</v>
      </c>
      <c r="J16" s="88">
        <v>535.85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41.52</v>
      </c>
      <c r="X16">
        <v>2.9</v>
      </c>
      <c r="Y16">
        <v>13.23</v>
      </c>
      <c r="Z16">
        <v>8.4</v>
      </c>
      <c r="AA16">
        <v>96.56</v>
      </c>
      <c r="AB16">
        <v>28.5</v>
      </c>
      <c r="AC16">
        <v>6.14</v>
      </c>
      <c r="AD16">
        <v>0.97</v>
      </c>
      <c r="AE16">
        <v>28.97</v>
      </c>
      <c r="AF16">
        <v>55.41</v>
      </c>
      <c r="AG16">
        <v>74.959999999999994</v>
      </c>
      <c r="AH16">
        <v>152.08000000000001</v>
      </c>
      <c r="AI16">
        <v>18.47</v>
      </c>
      <c r="AJ16">
        <v>24.99</v>
      </c>
      <c r="AK16">
        <v>54.32</v>
      </c>
      <c r="AL16">
        <v>0</v>
      </c>
      <c r="AM16">
        <v>0.57999999999999996</v>
      </c>
      <c r="AN16">
        <v>49.73</v>
      </c>
      <c r="AO16">
        <v>0</v>
      </c>
      <c r="AP16">
        <v>24.86</v>
      </c>
      <c r="AQ16">
        <v>0</v>
      </c>
      <c r="AR16">
        <v>48.28</v>
      </c>
      <c r="AS16">
        <v>81.11</v>
      </c>
      <c r="AT16">
        <v>119.23</v>
      </c>
      <c r="AU16">
        <v>21</v>
      </c>
      <c r="AV16">
        <v>0</v>
      </c>
      <c r="AW16">
        <v>39.590000000000003</v>
      </c>
      <c r="AX16">
        <v>14.48</v>
      </c>
      <c r="AY16">
        <v>14.48</v>
      </c>
      <c r="AZ16">
        <v>27.47</v>
      </c>
      <c r="BA16">
        <v>25.9</v>
      </c>
      <c r="BB16">
        <v>22.82</v>
      </c>
      <c r="BC16">
        <v>21.79</v>
      </c>
      <c r="BD16">
        <v>37.93</v>
      </c>
      <c r="BE16">
        <v>0</v>
      </c>
      <c r="BF16">
        <v>96.56</v>
      </c>
      <c r="BG16">
        <v>190.81</v>
      </c>
      <c r="BH16">
        <v>36.69</v>
      </c>
      <c r="BI16">
        <v>0</v>
      </c>
      <c r="BJ16">
        <v>49.73</v>
      </c>
      <c r="BK16">
        <v>0</v>
      </c>
      <c r="BL16">
        <v>0.77</v>
      </c>
      <c r="BM16">
        <v>0.41</v>
      </c>
      <c r="BN16">
        <v>0.52</v>
      </c>
      <c r="BO16">
        <v>0.97</v>
      </c>
      <c r="BP16">
        <v>0.83</v>
      </c>
      <c r="BQ16">
        <v>1.01</v>
      </c>
      <c r="BR16">
        <v>0.85</v>
      </c>
      <c r="BS16">
        <v>0.61</v>
      </c>
      <c r="BT16">
        <v>0.39</v>
      </c>
      <c r="BU16">
        <v>0</v>
      </c>
      <c r="BV16">
        <v>2.9</v>
      </c>
      <c r="BW16">
        <v>0</v>
      </c>
      <c r="BX16">
        <v>24.14</v>
      </c>
      <c r="BY16">
        <v>60.35</v>
      </c>
      <c r="BZ16">
        <v>22.77</v>
      </c>
      <c r="CA16">
        <v>0</v>
      </c>
      <c r="CB16">
        <v>193.12</v>
      </c>
      <c r="CC16">
        <v>0</v>
      </c>
      <c r="CD16">
        <v>96.56</v>
      </c>
      <c r="CE16">
        <v>99.92</v>
      </c>
      <c r="CF16">
        <v>0</v>
      </c>
      <c r="CG16">
        <v>0</v>
      </c>
    </row>
    <row r="17" spans="1:85">
      <c r="A17" t="s">
        <v>252</v>
      </c>
      <c r="G17" t="s">
        <v>59</v>
      </c>
      <c r="H17" s="115">
        <v>1167.19</v>
      </c>
      <c r="I17" s="88">
        <v>332.57</v>
      </c>
      <c r="J17" s="88">
        <v>535.85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41.52</v>
      </c>
      <c r="X17">
        <v>2.9</v>
      </c>
      <c r="Y17">
        <v>13.23</v>
      </c>
      <c r="Z17">
        <v>8.4</v>
      </c>
      <c r="AA17">
        <v>96.56</v>
      </c>
      <c r="AB17">
        <v>28.5</v>
      </c>
      <c r="AC17">
        <v>6.14</v>
      </c>
      <c r="AD17">
        <v>0.97</v>
      </c>
      <c r="AE17">
        <v>28.97</v>
      </c>
      <c r="AF17">
        <v>55.41</v>
      </c>
      <c r="AG17">
        <v>74.959999999999994</v>
      </c>
      <c r="AH17">
        <v>152.08000000000001</v>
      </c>
      <c r="AI17">
        <v>18.47</v>
      </c>
      <c r="AJ17">
        <v>24.99</v>
      </c>
      <c r="AK17">
        <v>54.32</v>
      </c>
      <c r="AL17">
        <v>0</v>
      </c>
      <c r="AM17">
        <v>0.57999999999999996</v>
      </c>
      <c r="AN17">
        <v>49.73</v>
      </c>
      <c r="AO17">
        <v>0</v>
      </c>
      <c r="AP17">
        <v>24.86</v>
      </c>
      <c r="AQ17">
        <v>0</v>
      </c>
      <c r="AR17">
        <v>48.28</v>
      </c>
      <c r="AS17">
        <v>81.11</v>
      </c>
      <c r="AT17">
        <v>119.23</v>
      </c>
      <c r="AU17">
        <v>21</v>
      </c>
      <c r="AV17">
        <v>0</v>
      </c>
      <c r="AW17">
        <v>39.590000000000003</v>
      </c>
      <c r="AX17">
        <v>14.48</v>
      </c>
      <c r="AY17">
        <v>14.48</v>
      </c>
      <c r="AZ17">
        <v>27.47</v>
      </c>
      <c r="BA17">
        <v>25.9</v>
      </c>
      <c r="BB17">
        <v>22.82</v>
      </c>
      <c r="BC17">
        <v>21.79</v>
      </c>
      <c r="BD17">
        <v>37.93</v>
      </c>
      <c r="BE17">
        <v>0</v>
      </c>
      <c r="BF17">
        <v>96.56</v>
      </c>
      <c r="BG17">
        <v>190.81</v>
      </c>
      <c r="BH17">
        <v>36.69</v>
      </c>
      <c r="BI17">
        <v>0</v>
      </c>
      <c r="BJ17">
        <v>49.73</v>
      </c>
      <c r="BK17">
        <v>0</v>
      </c>
      <c r="BL17">
        <v>0.77</v>
      </c>
      <c r="BM17">
        <v>0.41</v>
      </c>
      <c r="BN17">
        <v>0.52</v>
      </c>
      <c r="BO17">
        <v>0.97</v>
      </c>
      <c r="BP17">
        <v>0.83</v>
      </c>
      <c r="BQ17">
        <v>1.01</v>
      </c>
      <c r="BR17">
        <v>0.85</v>
      </c>
      <c r="BS17">
        <v>0.61</v>
      </c>
      <c r="BT17">
        <v>0.39</v>
      </c>
      <c r="BU17">
        <v>0</v>
      </c>
      <c r="BV17">
        <v>2.9</v>
      </c>
      <c r="BW17">
        <v>0</v>
      </c>
      <c r="BX17">
        <v>24.14</v>
      </c>
      <c r="BY17">
        <v>60.35</v>
      </c>
      <c r="BZ17">
        <v>22.77</v>
      </c>
      <c r="CA17">
        <v>0</v>
      </c>
      <c r="CB17">
        <v>193.12</v>
      </c>
      <c r="CC17">
        <v>0</v>
      </c>
      <c r="CD17">
        <v>96.56</v>
      </c>
      <c r="CE17">
        <v>99.92</v>
      </c>
      <c r="CF17">
        <v>0</v>
      </c>
      <c r="CG17">
        <v>0</v>
      </c>
    </row>
    <row r="18" spans="1:85">
      <c r="A18" t="s">
        <v>253</v>
      </c>
      <c r="G18" t="s">
        <v>60</v>
      </c>
      <c r="H18" s="115">
        <v>1167.19</v>
      </c>
      <c r="I18" s="88">
        <v>332.57</v>
      </c>
      <c r="J18" s="88">
        <v>535.85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41.52</v>
      </c>
      <c r="X18">
        <v>2.9</v>
      </c>
      <c r="Y18">
        <v>13.23</v>
      </c>
      <c r="Z18">
        <v>8.4</v>
      </c>
      <c r="AA18">
        <v>96.56</v>
      </c>
      <c r="AB18">
        <v>28.5</v>
      </c>
      <c r="AC18">
        <v>6.14</v>
      </c>
      <c r="AD18">
        <v>0.97</v>
      </c>
      <c r="AE18">
        <v>28.97</v>
      </c>
      <c r="AF18">
        <v>55.41</v>
      </c>
      <c r="AG18">
        <v>74.959999999999994</v>
      </c>
      <c r="AH18">
        <v>152.08000000000001</v>
      </c>
      <c r="AI18">
        <v>18.47</v>
      </c>
      <c r="AJ18">
        <v>24.99</v>
      </c>
      <c r="AK18">
        <v>54.32</v>
      </c>
      <c r="AL18">
        <v>0</v>
      </c>
      <c r="AM18">
        <v>0.57999999999999996</v>
      </c>
      <c r="AN18">
        <v>49.73</v>
      </c>
      <c r="AO18">
        <v>0</v>
      </c>
      <c r="AP18">
        <v>24.86</v>
      </c>
      <c r="AQ18">
        <v>0</v>
      </c>
      <c r="AR18">
        <v>48.28</v>
      </c>
      <c r="AS18">
        <v>81.11</v>
      </c>
      <c r="AT18">
        <v>119.23</v>
      </c>
      <c r="AU18">
        <v>21</v>
      </c>
      <c r="AV18">
        <v>0</v>
      </c>
      <c r="AW18">
        <v>39.590000000000003</v>
      </c>
      <c r="AX18">
        <v>14.48</v>
      </c>
      <c r="AY18">
        <v>14.48</v>
      </c>
      <c r="AZ18">
        <v>27.47</v>
      </c>
      <c r="BA18">
        <v>25.9</v>
      </c>
      <c r="BB18">
        <v>22.82</v>
      </c>
      <c r="BC18">
        <v>21.79</v>
      </c>
      <c r="BD18">
        <v>37.93</v>
      </c>
      <c r="BE18">
        <v>0</v>
      </c>
      <c r="BF18">
        <v>96.56</v>
      </c>
      <c r="BG18">
        <v>190.81</v>
      </c>
      <c r="BH18">
        <v>36.69</v>
      </c>
      <c r="BI18">
        <v>0</v>
      </c>
      <c r="BJ18">
        <v>49.73</v>
      </c>
      <c r="BK18">
        <v>0</v>
      </c>
      <c r="BL18">
        <v>0.77</v>
      </c>
      <c r="BM18">
        <v>0.41</v>
      </c>
      <c r="BN18">
        <v>0.52</v>
      </c>
      <c r="BO18">
        <v>0.97</v>
      </c>
      <c r="BP18">
        <v>0.83</v>
      </c>
      <c r="BQ18">
        <v>1.01</v>
      </c>
      <c r="BR18">
        <v>0.85</v>
      </c>
      <c r="BS18">
        <v>0.61</v>
      </c>
      <c r="BT18">
        <v>0.39</v>
      </c>
      <c r="BU18">
        <v>0</v>
      </c>
      <c r="BV18">
        <v>2.9</v>
      </c>
      <c r="BW18">
        <v>0</v>
      </c>
      <c r="BX18">
        <v>24.14</v>
      </c>
      <c r="BY18">
        <v>60.35</v>
      </c>
      <c r="BZ18">
        <v>22.77</v>
      </c>
      <c r="CA18">
        <v>0</v>
      </c>
      <c r="CB18">
        <v>193.12</v>
      </c>
      <c r="CC18">
        <v>0</v>
      </c>
      <c r="CD18">
        <v>96.56</v>
      </c>
      <c r="CE18">
        <v>99.92</v>
      </c>
      <c r="CF18">
        <v>0</v>
      </c>
      <c r="CG18">
        <v>0</v>
      </c>
    </row>
    <row r="19" spans="1:85">
      <c r="A19" t="s">
        <v>267</v>
      </c>
      <c r="G19" t="s">
        <v>61</v>
      </c>
      <c r="H19" s="115">
        <v>999.9</v>
      </c>
      <c r="I19" s="88">
        <v>332.57</v>
      </c>
      <c r="J19" s="88">
        <v>535.85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41.52</v>
      </c>
      <c r="X19">
        <v>2.9</v>
      </c>
      <c r="Y19">
        <v>13.23</v>
      </c>
      <c r="Z19">
        <v>8.4</v>
      </c>
      <c r="AA19">
        <v>96.56</v>
      </c>
      <c r="AB19">
        <v>28.5</v>
      </c>
      <c r="AC19">
        <v>6.14</v>
      </c>
      <c r="AD19">
        <v>0.97</v>
      </c>
      <c r="AE19">
        <v>28.97</v>
      </c>
      <c r="AF19">
        <v>55.41</v>
      </c>
      <c r="AG19">
        <v>74.959999999999994</v>
      </c>
      <c r="AH19">
        <v>152.08000000000001</v>
      </c>
      <c r="AI19">
        <v>18.47</v>
      </c>
      <c r="AJ19">
        <v>24.99</v>
      </c>
      <c r="AK19">
        <v>54.32</v>
      </c>
      <c r="AL19">
        <v>0</v>
      </c>
      <c r="AM19">
        <v>0.57999999999999996</v>
      </c>
      <c r="AN19">
        <v>49.73</v>
      </c>
      <c r="AO19">
        <v>0</v>
      </c>
      <c r="AP19">
        <v>24.86</v>
      </c>
      <c r="AQ19">
        <v>0</v>
      </c>
      <c r="AR19">
        <v>48.28</v>
      </c>
      <c r="AS19">
        <v>81.11</v>
      </c>
      <c r="AT19">
        <v>0</v>
      </c>
      <c r="AU19">
        <v>21</v>
      </c>
      <c r="AV19">
        <v>0</v>
      </c>
      <c r="AW19">
        <v>39.590000000000003</v>
      </c>
      <c r="AX19">
        <v>14.48</v>
      </c>
      <c r="AY19">
        <v>14.48</v>
      </c>
      <c r="AZ19">
        <v>27.47</v>
      </c>
      <c r="BA19">
        <v>25.9</v>
      </c>
      <c r="BB19">
        <v>22.82</v>
      </c>
      <c r="BC19">
        <v>21.79</v>
      </c>
      <c r="BD19">
        <v>37.93</v>
      </c>
      <c r="BE19">
        <v>0</v>
      </c>
      <c r="BF19">
        <v>96.56</v>
      </c>
      <c r="BG19">
        <v>190.81</v>
      </c>
      <c r="BH19">
        <v>36.69</v>
      </c>
      <c r="BI19">
        <v>0</v>
      </c>
      <c r="BJ19">
        <v>49.73</v>
      </c>
      <c r="BK19">
        <v>0</v>
      </c>
      <c r="BL19">
        <v>0.77</v>
      </c>
      <c r="BM19">
        <v>0.41</v>
      </c>
      <c r="BN19">
        <v>0.52</v>
      </c>
      <c r="BO19">
        <v>0.97</v>
      </c>
      <c r="BP19">
        <v>0.83</v>
      </c>
      <c r="BQ19">
        <v>1.01</v>
      </c>
      <c r="BR19">
        <v>0.85</v>
      </c>
      <c r="BS19">
        <v>0.61</v>
      </c>
      <c r="BT19">
        <v>0.61</v>
      </c>
      <c r="BU19">
        <v>0</v>
      </c>
      <c r="BV19">
        <v>2.9</v>
      </c>
      <c r="BW19">
        <v>0</v>
      </c>
      <c r="BX19">
        <v>24.14</v>
      </c>
      <c r="BY19">
        <v>60.35</v>
      </c>
      <c r="BZ19">
        <v>22.77</v>
      </c>
      <c r="CA19">
        <v>0</v>
      </c>
      <c r="CB19">
        <v>144.84</v>
      </c>
      <c r="CC19">
        <v>0</v>
      </c>
      <c r="CD19">
        <v>96.56</v>
      </c>
      <c r="CE19">
        <v>99.92</v>
      </c>
      <c r="CF19">
        <v>0</v>
      </c>
      <c r="CG19">
        <v>0</v>
      </c>
    </row>
    <row r="20" spans="1:85">
      <c r="A20" t="s">
        <v>268</v>
      </c>
      <c r="G20" t="s">
        <v>62</v>
      </c>
      <c r="H20" s="115">
        <v>999.9</v>
      </c>
      <c r="I20" s="88">
        <v>332.57</v>
      </c>
      <c r="J20" s="88">
        <v>535.85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41.52</v>
      </c>
      <c r="X20">
        <v>2.9</v>
      </c>
      <c r="Y20">
        <v>13.23</v>
      </c>
      <c r="Z20">
        <v>8.4</v>
      </c>
      <c r="AA20">
        <v>96.56</v>
      </c>
      <c r="AB20">
        <v>28.5</v>
      </c>
      <c r="AC20">
        <v>6.14</v>
      </c>
      <c r="AD20">
        <v>0.97</v>
      </c>
      <c r="AE20">
        <v>28.97</v>
      </c>
      <c r="AF20">
        <v>55.41</v>
      </c>
      <c r="AG20">
        <v>74.959999999999994</v>
      </c>
      <c r="AH20">
        <v>152.08000000000001</v>
      </c>
      <c r="AI20">
        <v>18.47</v>
      </c>
      <c r="AJ20">
        <v>24.99</v>
      </c>
      <c r="AK20">
        <v>54.32</v>
      </c>
      <c r="AL20">
        <v>0</v>
      </c>
      <c r="AM20">
        <v>0.57999999999999996</v>
      </c>
      <c r="AN20">
        <v>49.73</v>
      </c>
      <c r="AO20">
        <v>0</v>
      </c>
      <c r="AP20">
        <v>24.86</v>
      </c>
      <c r="AQ20">
        <v>0</v>
      </c>
      <c r="AR20">
        <v>48.28</v>
      </c>
      <c r="AS20">
        <v>81.11</v>
      </c>
      <c r="AT20">
        <v>0</v>
      </c>
      <c r="AU20">
        <v>21</v>
      </c>
      <c r="AV20">
        <v>0</v>
      </c>
      <c r="AW20">
        <v>39.590000000000003</v>
      </c>
      <c r="AX20">
        <v>14.48</v>
      </c>
      <c r="AY20">
        <v>14.48</v>
      </c>
      <c r="AZ20">
        <v>27.47</v>
      </c>
      <c r="BA20">
        <v>25.9</v>
      </c>
      <c r="BB20">
        <v>22.82</v>
      </c>
      <c r="BC20">
        <v>21.79</v>
      </c>
      <c r="BD20">
        <v>37.93</v>
      </c>
      <c r="BE20">
        <v>0</v>
      </c>
      <c r="BF20">
        <v>96.56</v>
      </c>
      <c r="BG20">
        <v>190.81</v>
      </c>
      <c r="BH20">
        <v>36.69</v>
      </c>
      <c r="BI20">
        <v>0</v>
      </c>
      <c r="BJ20">
        <v>49.73</v>
      </c>
      <c r="BK20">
        <v>0</v>
      </c>
      <c r="BL20">
        <v>0.77</v>
      </c>
      <c r="BM20">
        <v>0.41</v>
      </c>
      <c r="BN20">
        <v>0.52</v>
      </c>
      <c r="BO20">
        <v>0.97</v>
      </c>
      <c r="BP20">
        <v>0.83</v>
      </c>
      <c r="BQ20">
        <v>1.01</v>
      </c>
      <c r="BR20">
        <v>0.85</v>
      </c>
      <c r="BS20">
        <v>0.61</v>
      </c>
      <c r="BT20">
        <v>0.61</v>
      </c>
      <c r="BU20">
        <v>0</v>
      </c>
      <c r="BV20">
        <v>2.9</v>
      </c>
      <c r="BW20">
        <v>0</v>
      </c>
      <c r="BX20">
        <v>24.14</v>
      </c>
      <c r="BY20">
        <v>60.35</v>
      </c>
      <c r="BZ20">
        <v>22.77</v>
      </c>
      <c r="CA20">
        <v>0</v>
      </c>
      <c r="CB20">
        <v>144.84</v>
      </c>
      <c r="CC20">
        <v>0</v>
      </c>
      <c r="CD20">
        <v>96.56</v>
      </c>
      <c r="CE20">
        <v>99.92</v>
      </c>
      <c r="CF20">
        <v>0</v>
      </c>
      <c r="CG20">
        <v>0</v>
      </c>
    </row>
    <row r="21" spans="1:85">
      <c r="A21" t="s">
        <v>254</v>
      </c>
      <c r="G21" t="s">
        <v>63</v>
      </c>
      <c r="H21" s="115">
        <v>999.9</v>
      </c>
      <c r="I21" s="88">
        <v>332.57</v>
      </c>
      <c r="J21" s="88">
        <v>535.85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41.52</v>
      </c>
      <c r="X21">
        <v>2.9</v>
      </c>
      <c r="Y21">
        <v>13.23</v>
      </c>
      <c r="Z21">
        <v>8.4</v>
      </c>
      <c r="AA21">
        <v>96.56</v>
      </c>
      <c r="AB21">
        <v>28.5</v>
      </c>
      <c r="AC21">
        <v>6.14</v>
      </c>
      <c r="AD21">
        <v>0.97</v>
      </c>
      <c r="AE21">
        <v>28.97</v>
      </c>
      <c r="AF21">
        <v>55.41</v>
      </c>
      <c r="AG21">
        <v>74.959999999999994</v>
      </c>
      <c r="AH21">
        <v>152.08000000000001</v>
      </c>
      <c r="AI21">
        <v>18.47</v>
      </c>
      <c r="AJ21">
        <v>24.99</v>
      </c>
      <c r="AK21">
        <v>54.32</v>
      </c>
      <c r="AL21">
        <v>0</v>
      </c>
      <c r="AM21">
        <v>0.57999999999999996</v>
      </c>
      <c r="AN21">
        <v>49.73</v>
      </c>
      <c r="AO21">
        <v>0</v>
      </c>
      <c r="AP21">
        <v>24.86</v>
      </c>
      <c r="AQ21">
        <v>0</v>
      </c>
      <c r="AR21">
        <v>48.28</v>
      </c>
      <c r="AS21">
        <v>81.11</v>
      </c>
      <c r="AT21">
        <v>0</v>
      </c>
      <c r="AU21">
        <v>21</v>
      </c>
      <c r="AV21">
        <v>0</v>
      </c>
      <c r="AW21">
        <v>39.590000000000003</v>
      </c>
      <c r="AX21">
        <v>14.48</v>
      </c>
      <c r="AY21">
        <v>14.48</v>
      </c>
      <c r="AZ21">
        <v>27.47</v>
      </c>
      <c r="BA21">
        <v>25.9</v>
      </c>
      <c r="BB21">
        <v>22.82</v>
      </c>
      <c r="BC21">
        <v>21.79</v>
      </c>
      <c r="BD21">
        <v>37.93</v>
      </c>
      <c r="BE21">
        <v>0</v>
      </c>
      <c r="BF21">
        <v>96.56</v>
      </c>
      <c r="BG21">
        <v>190.81</v>
      </c>
      <c r="BH21">
        <v>36.69</v>
      </c>
      <c r="BI21">
        <v>0</v>
      </c>
      <c r="BJ21">
        <v>49.73</v>
      </c>
      <c r="BK21">
        <v>0</v>
      </c>
      <c r="BL21">
        <v>0.77</v>
      </c>
      <c r="BM21">
        <v>0.41</v>
      </c>
      <c r="BN21">
        <v>0.52</v>
      </c>
      <c r="BO21">
        <v>0.97</v>
      </c>
      <c r="BP21">
        <v>0.83</v>
      </c>
      <c r="BQ21">
        <v>1.01</v>
      </c>
      <c r="BR21">
        <v>0.85</v>
      </c>
      <c r="BS21">
        <v>0.61</v>
      </c>
      <c r="BT21">
        <v>0.61</v>
      </c>
      <c r="BU21">
        <v>0</v>
      </c>
      <c r="BV21">
        <v>2.9</v>
      </c>
      <c r="BW21">
        <v>0</v>
      </c>
      <c r="BX21">
        <v>24.14</v>
      </c>
      <c r="BY21">
        <v>60.35</v>
      </c>
      <c r="BZ21">
        <v>22.77</v>
      </c>
      <c r="CA21">
        <v>0</v>
      </c>
      <c r="CB21">
        <v>144.84</v>
      </c>
      <c r="CC21">
        <v>0</v>
      </c>
      <c r="CD21">
        <v>96.56</v>
      </c>
      <c r="CE21">
        <v>99.92</v>
      </c>
      <c r="CF21">
        <v>0</v>
      </c>
      <c r="CG21">
        <v>0</v>
      </c>
    </row>
    <row r="22" spans="1:85">
      <c r="A22" t="s">
        <v>255</v>
      </c>
      <c r="G22" t="s">
        <v>64</v>
      </c>
      <c r="H22" s="115">
        <v>999.9</v>
      </c>
      <c r="I22" s="88">
        <v>332.57</v>
      </c>
      <c r="J22" s="88">
        <v>535.85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41.52</v>
      </c>
      <c r="X22">
        <v>2.9</v>
      </c>
      <c r="Y22">
        <v>13.23</v>
      </c>
      <c r="Z22">
        <v>8.4</v>
      </c>
      <c r="AA22">
        <v>96.56</v>
      </c>
      <c r="AB22">
        <v>28.5</v>
      </c>
      <c r="AC22">
        <v>6.14</v>
      </c>
      <c r="AD22">
        <v>0.97</v>
      </c>
      <c r="AE22">
        <v>28.97</v>
      </c>
      <c r="AF22">
        <v>55.41</v>
      </c>
      <c r="AG22">
        <v>74.959999999999994</v>
      </c>
      <c r="AH22">
        <v>152.08000000000001</v>
      </c>
      <c r="AI22">
        <v>18.47</v>
      </c>
      <c r="AJ22">
        <v>24.99</v>
      </c>
      <c r="AK22">
        <v>54.32</v>
      </c>
      <c r="AL22">
        <v>0</v>
      </c>
      <c r="AM22">
        <v>0.57999999999999996</v>
      </c>
      <c r="AN22">
        <v>49.73</v>
      </c>
      <c r="AO22">
        <v>0</v>
      </c>
      <c r="AP22">
        <v>24.86</v>
      </c>
      <c r="AQ22">
        <v>0</v>
      </c>
      <c r="AR22">
        <v>48.28</v>
      </c>
      <c r="AS22">
        <v>81.11</v>
      </c>
      <c r="AT22">
        <v>0</v>
      </c>
      <c r="AU22">
        <v>21</v>
      </c>
      <c r="AV22">
        <v>0</v>
      </c>
      <c r="AW22">
        <v>39.590000000000003</v>
      </c>
      <c r="AX22">
        <v>14.48</v>
      </c>
      <c r="AY22">
        <v>14.48</v>
      </c>
      <c r="AZ22">
        <v>27.47</v>
      </c>
      <c r="BA22">
        <v>25.9</v>
      </c>
      <c r="BB22">
        <v>22.82</v>
      </c>
      <c r="BC22">
        <v>21.79</v>
      </c>
      <c r="BD22">
        <v>37.93</v>
      </c>
      <c r="BE22">
        <v>0</v>
      </c>
      <c r="BF22">
        <v>96.56</v>
      </c>
      <c r="BG22">
        <v>190.81</v>
      </c>
      <c r="BH22">
        <v>36.69</v>
      </c>
      <c r="BI22">
        <v>0</v>
      </c>
      <c r="BJ22">
        <v>49.73</v>
      </c>
      <c r="BK22">
        <v>0</v>
      </c>
      <c r="BL22">
        <v>0.77</v>
      </c>
      <c r="BM22">
        <v>0.41</v>
      </c>
      <c r="BN22">
        <v>0.52</v>
      </c>
      <c r="BO22">
        <v>0.97</v>
      </c>
      <c r="BP22">
        <v>0.83</v>
      </c>
      <c r="BQ22">
        <v>1.01</v>
      </c>
      <c r="BR22">
        <v>0.85</v>
      </c>
      <c r="BS22">
        <v>0.61</v>
      </c>
      <c r="BT22">
        <v>0.61</v>
      </c>
      <c r="BU22">
        <v>0</v>
      </c>
      <c r="BV22">
        <v>2.9</v>
      </c>
      <c r="BW22">
        <v>0</v>
      </c>
      <c r="BX22">
        <v>24.14</v>
      </c>
      <c r="BY22">
        <v>60.35</v>
      </c>
      <c r="BZ22">
        <v>22.77</v>
      </c>
      <c r="CA22">
        <v>0</v>
      </c>
      <c r="CB22">
        <v>144.84</v>
      </c>
      <c r="CC22">
        <v>0</v>
      </c>
      <c r="CD22">
        <v>96.56</v>
      </c>
      <c r="CE22">
        <v>99.92</v>
      </c>
      <c r="CF22">
        <v>0</v>
      </c>
      <c r="CG22">
        <v>0</v>
      </c>
    </row>
    <row r="23" spans="1:85">
      <c r="A23" t="s">
        <v>256</v>
      </c>
      <c r="G23" t="s">
        <v>65</v>
      </c>
      <c r="H23" s="115">
        <v>855.06000000000006</v>
      </c>
      <c r="I23" s="88">
        <v>332.57</v>
      </c>
      <c r="J23" s="88">
        <v>535.85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41.52</v>
      </c>
      <c r="X23">
        <v>2.9</v>
      </c>
      <c r="Y23">
        <v>13.23</v>
      </c>
      <c r="Z23">
        <v>8.4</v>
      </c>
      <c r="AA23">
        <v>96.56</v>
      </c>
      <c r="AB23">
        <v>28.5</v>
      </c>
      <c r="AC23">
        <v>6.14</v>
      </c>
      <c r="AD23">
        <v>0.97</v>
      </c>
      <c r="AE23">
        <v>28.97</v>
      </c>
      <c r="AF23">
        <v>55.41</v>
      </c>
      <c r="AG23">
        <v>74.959999999999994</v>
      </c>
      <c r="AH23">
        <v>152.08000000000001</v>
      </c>
      <c r="AI23">
        <v>18.47</v>
      </c>
      <c r="AJ23">
        <v>24.99</v>
      </c>
      <c r="AK23">
        <v>54.32</v>
      </c>
      <c r="AL23">
        <v>0</v>
      </c>
      <c r="AM23">
        <v>0.57999999999999996</v>
      </c>
      <c r="AN23">
        <v>49.73</v>
      </c>
      <c r="AO23">
        <v>0</v>
      </c>
      <c r="AP23">
        <v>24.86</v>
      </c>
      <c r="AQ23">
        <v>0</v>
      </c>
      <c r="AR23">
        <v>48.28</v>
      </c>
      <c r="AS23">
        <v>81.11</v>
      </c>
      <c r="AT23">
        <v>0</v>
      </c>
      <c r="AU23">
        <v>21</v>
      </c>
      <c r="AV23">
        <v>0</v>
      </c>
      <c r="AW23">
        <v>39.590000000000003</v>
      </c>
      <c r="AX23">
        <v>14.48</v>
      </c>
      <c r="AY23">
        <v>14.48</v>
      </c>
      <c r="AZ23">
        <v>27.47</v>
      </c>
      <c r="BA23">
        <v>25.9</v>
      </c>
      <c r="BB23">
        <v>22.82</v>
      </c>
      <c r="BC23">
        <v>21.79</v>
      </c>
      <c r="BD23">
        <v>37.93</v>
      </c>
      <c r="BE23">
        <v>0</v>
      </c>
      <c r="BF23">
        <v>96.56</v>
      </c>
      <c r="BG23">
        <v>190.81</v>
      </c>
      <c r="BH23">
        <v>36.69</v>
      </c>
      <c r="BI23">
        <v>0</v>
      </c>
      <c r="BJ23">
        <v>49.73</v>
      </c>
      <c r="BK23">
        <v>0</v>
      </c>
      <c r="BL23">
        <v>0.77</v>
      </c>
      <c r="BM23">
        <v>0.41</v>
      </c>
      <c r="BN23">
        <v>0.52</v>
      </c>
      <c r="BO23">
        <v>0.97</v>
      </c>
      <c r="BP23">
        <v>0.83</v>
      </c>
      <c r="BQ23">
        <v>1.01</v>
      </c>
      <c r="BR23">
        <v>0.85</v>
      </c>
      <c r="BS23">
        <v>0.61</v>
      </c>
      <c r="BT23">
        <v>0.61</v>
      </c>
      <c r="BU23">
        <v>0</v>
      </c>
      <c r="BV23">
        <v>2.9</v>
      </c>
      <c r="BW23">
        <v>0</v>
      </c>
      <c r="BX23">
        <v>24.14</v>
      </c>
      <c r="BY23">
        <v>60.35</v>
      </c>
      <c r="BZ23">
        <v>22.77</v>
      </c>
      <c r="CA23">
        <v>0</v>
      </c>
      <c r="CB23">
        <v>0</v>
      </c>
      <c r="CC23">
        <v>0</v>
      </c>
      <c r="CD23">
        <v>96.56</v>
      </c>
      <c r="CE23">
        <v>99.92</v>
      </c>
      <c r="CF23">
        <v>0</v>
      </c>
      <c r="CG23">
        <v>0</v>
      </c>
    </row>
    <row r="24" spans="1:85">
      <c r="A24" t="s">
        <v>257</v>
      </c>
      <c r="G24" t="s">
        <v>66</v>
      </c>
      <c r="H24" s="115">
        <v>855.06000000000006</v>
      </c>
      <c r="I24" s="88">
        <v>332.57</v>
      </c>
      <c r="J24" s="88">
        <v>535.85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41.52</v>
      </c>
      <c r="X24">
        <v>2.9</v>
      </c>
      <c r="Y24">
        <v>13.23</v>
      </c>
      <c r="Z24">
        <v>8.4</v>
      </c>
      <c r="AA24">
        <v>96.56</v>
      </c>
      <c r="AB24">
        <v>28.5</v>
      </c>
      <c r="AC24">
        <v>6.14</v>
      </c>
      <c r="AD24">
        <v>0.97</v>
      </c>
      <c r="AE24">
        <v>28.97</v>
      </c>
      <c r="AF24">
        <v>55.41</v>
      </c>
      <c r="AG24">
        <v>74.959999999999994</v>
      </c>
      <c r="AH24">
        <v>152.08000000000001</v>
      </c>
      <c r="AI24">
        <v>18.47</v>
      </c>
      <c r="AJ24">
        <v>24.99</v>
      </c>
      <c r="AK24">
        <v>54.32</v>
      </c>
      <c r="AL24">
        <v>0</v>
      </c>
      <c r="AM24">
        <v>0.57999999999999996</v>
      </c>
      <c r="AN24">
        <v>49.73</v>
      </c>
      <c r="AO24">
        <v>0</v>
      </c>
      <c r="AP24">
        <v>24.86</v>
      </c>
      <c r="AQ24">
        <v>0</v>
      </c>
      <c r="AR24">
        <v>48.28</v>
      </c>
      <c r="AS24">
        <v>81.11</v>
      </c>
      <c r="AT24">
        <v>0</v>
      </c>
      <c r="AU24">
        <v>21</v>
      </c>
      <c r="AV24">
        <v>0</v>
      </c>
      <c r="AW24">
        <v>39.590000000000003</v>
      </c>
      <c r="AX24">
        <v>14.48</v>
      </c>
      <c r="AY24">
        <v>14.48</v>
      </c>
      <c r="AZ24">
        <v>27.47</v>
      </c>
      <c r="BA24">
        <v>25.9</v>
      </c>
      <c r="BB24">
        <v>22.82</v>
      </c>
      <c r="BC24">
        <v>21.79</v>
      </c>
      <c r="BD24">
        <v>37.93</v>
      </c>
      <c r="BE24">
        <v>0</v>
      </c>
      <c r="BF24">
        <v>96.56</v>
      </c>
      <c r="BG24">
        <v>190.81</v>
      </c>
      <c r="BH24">
        <v>36.69</v>
      </c>
      <c r="BI24">
        <v>0</v>
      </c>
      <c r="BJ24">
        <v>49.73</v>
      </c>
      <c r="BK24">
        <v>0</v>
      </c>
      <c r="BL24">
        <v>0.77</v>
      </c>
      <c r="BM24">
        <v>0.41</v>
      </c>
      <c r="BN24">
        <v>0.52</v>
      </c>
      <c r="BO24">
        <v>0.97</v>
      </c>
      <c r="BP24">
        <v>0.83</v>
      </c>
      <c r="BQ24">
        <v>1.01</v>
      </c>
      <c r="BR24">
        <v>0.85</v>
      </c>
      <c r="BS24">
        <v>0.61</v>
      </c>
      <c r="BT24">
        <v>0.61</v>
      </c>
      <c r="BU24">
        <v>0</v>
      </c>
      <c r="BV24">
        <v>2.9</v>
      </c>
      <c r="BW24">
        <v>0</v>
      </c>
      <c r="BX24">
        <v>24.14</v>
      </c>
      <c r="BY24">
        <v>60.35</v>
      </c>
      <c r="BZ24">
        <v>22.77</v>
      </c>
      <c r="CA24">
        <v>0</v>
      </c>
      <c r="CB24">
        <v>0</v>
      </c>
      <c r="CC24">
        <v>0</v>
      </c>
      <c r="CD24">
        <v>96.56</v>
      </c>
      <c r="CE24">
        <v>99.92</v>
      </c>
      <c r="CF24">
        <v>0</v>
      </c>
      <c r="CG24">
        <v>0</v>
      </c>
    </row>
    <row r="25" spans="1:85">
      <c r="A25" t="s">
        <v>258</v>
      </c>
      <c r="G25" t="s">
        <v>67</v>
      </c>
      <c r="H25" s="115">
        <v>855.06000000000006</v>
      </c>
      <c r="I25" s="88">
        <v>332.57</v>
      </c>
      <c r="J25" s="88">
        <v>535.85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41.52</v>
      </c>
      <c r="X25">
        <v>2.9</v>
      </c>
      <c r="Y25">
        <v>13.23</v>
      </c>
      <c r="Z25">
        <v>8.4</v>
      </c>
      <c r="AA25">
        <v>96.56</v>
      </c>
      <c r="AB25">
        <v>28.5</v>
      </c>
      <c r="AC25">
        <v>6.14</v>
      </c>
      <c r="AD25">
        <v>0.97</v>
      </c>
      <c r="AE25">
        <v>28.97</v>
      </c>
      <c r="AF25">
        <v>55.41</v>
      </c>
      <c r="AG25">
        <v>74.959999999999994</v>
      </c>
      <c r="AH25">
        <v>152.08000000000001</v>
      </c>
      <c r="AI25">
        <v>18.47</v>
      </c>
      <c r="AJ25">
        <v>24.99</v>
      </c>
      <c r="AK25">
        <v>54.32</v>
      </c>
      <c r="AL25">
        <v>0</v>
      </c>
      <c r="AM25">
        <v>0.57999999999999996</v>
      </c>
      <c r="AN25">
        <v>49.73</v>
      </c>
      <c r="AO25">
        <v>0</v>
      </c>
      <c r="AP25">
        <v>24.86</v>
      </c>
      <c r="AQ25">
        <v>0</v>
      </c>
      <c r="AR25">
        <v>48.28</v>
      </c>
      <c r="AS25">
        <v>81.11</v>
      </c>
      <c r="AT25">
        <v>0</v>
      </c>
      <c r="AU25">
        <v>21</v>
      </c>
      <c r="AV25">
        <v>0</v>
      </c>
      <c r="AW25">
        <v>39.590000000000003</v>
      </c>
      <c r="AX25">
        <v>14.48</v>
      </c>
      <c r="AY25">
        <v>14.48</v>
      </c>
      <c r="AZ25">
        <v>27.47</v>
      </c>
      <c r="BA25">
        <v>25.9</v>
      </c>
      <c r="BB25">
        <v>22.82</v>
      </c>
      <c r="BC25">
        <v>21.79</v>
      </c>
      <c r="BD25">
        <v>37.93</v>
      </c>
      <c r="BE25">
        <v>0</v>
      </c>
      <c r="BF25">
        <v>96.56</v>
      </c>
      <c r="BG25">
        <v>190.81</v>
      </c>
      <c r="BH25">
        <v>36.69</v>
      </c>
      <c r="BI25">
        <v>0</v>
      </c>
      <c r="BJ25">
        <v>49.73</v>
      </c>
      <c r="BK25">
        <v>0</v>
      </c>
      <c r="BL25">
        <v>0.77</v>
      </c>
      <c r="BM25">
        <v>0.41</v>
      </c>
      <c r="BN25">
        <v>0.52</v>
      </c>
      <c r="BO25">
        <v>0.97</v>
      </c>
      <c r="BP25">
        <v>0.83</v>
      </c>
      <c r="BQ25">
        <v>1.01</v>
      </c>
      <c r="BR25">
        <v>0.85</v>
      </c>
      <c r="BS25">
        <v>0.61</v>
      </c>
      <c r="BT25">
        <v>0.61</v>
      </c>
      <c r="BU25">
        <v>0</v>
      </c>
      <c r="BV25">
        <v>2.9</v>
      </c>
      <c r="BW25">
        <v>0</v>
      </c>
      <c r="BX25">
        <v>24.14</v>
      </c>
      <c r="BY25">
        <v>60.35</v>
      </c>
      <c r="BZ25">
        <v>22.77</v>
      </c>
      <c r="CA25">
        <v>0</v>
      </c>
      <c r="CB25">
        <v>0</v>
      </c>
      <c r="CC25">
        <v>0</v>
      </c>
      <c r="CD25">
        <v>96.56</v>
      </c>
      <c r="CE25">
        <v>99.92</v>
      </c>
      <c r="CF25">
        <v>0</v>
      </c>
      <c r="CG25">
        <v>0</v>
      </c>
    </row>
    <row r="26" spans="1:85">
      <c r="A26" t="s">
        <v>259</v>
      </c>
      <c r="G26" t="s">
        <v>68</v>
      </c>
      <c r="H26" s="115">
        <v>855.06000000000006</v>
      </c>
      <c r="I26" s="88">
        <v>332.57</v>
      </c>
      <c r="J26" s="88">
        <v>535.85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41.52</v>
      </c>
      <c r="X26">
        <v>2.9</v>
      </c>
      <c r="Y26">
        <v>13.23</v>
      </c>
      <c r="Z26">
        <v>8.4</v>
      </c>
      <c r="AA26">
        <v>96.56</v>
      </c>
      <c r="AB26">
        <v>28.5</v>
      </c>
      <c r="AC26">
        <v>6.14</v>
      </c>
      <c r="AD26">
        <v>0.97</v>
      </c>
      <c r="AE26">
        <v>28.97</v>
      </c>
      <c r="AF26">
        <v>55.41</v>
      </c>
      <c r="AG26">
        <v>74.959999999999994</v>
      </c>
      <c r="AH26">
        <v>152.08000000000001</v>
      </c>
      <c r="AI26">
        <v>18.47</v>
      </c>
      <c r="AJ26">
        <v>24.99</v>
      </c>
      <c r="AK26">
        <v>54.32</v>
      </c>
      <c r="AL26">
        <v>0</v>
      </c>
      <c r="AM26">
        <v>0.57999999999999996</v>
      </c>
      <c r="AN26">
        <v>49.73</v>
      </c>
      <c r="AO26">
        <v>0</v>
      </c>
      <c r="AP26">
        <v>24.86</v>
      </c>
      <c r="AQ26">
        <v>0</v>
      </c>
      <c r="AR26">
        <v>48.28</v>
      </c>
      <c r="AS26">
        <v>81.11</v>
      </c>
      <c r="AT26">
        <v>0</v>
      </c>
      <c r="AU26">
        <v>21</v>
      </c>
      <c r="AV26">
        <v>0</v>
      </c>
      <c r="AW26">
        <v>39.590000000000003</v>
      </c>
      <c r="AX26">
        <v>14.48</v>
      </c>
      <c r="AY26">
        <v>14.48</v>
      </c>
      <c r="AZ26">
        <v>27.47</v>
      </c>
      <c r="BA26">
        <v>25.9</v>
      </c>
      <c r="BB26">
        <v>22.82</v>
      </c>
      <c r="BC26">
        <v>21.79</v>
      </c>
      <c r="BD26">
        <v>37.93</v>
      </c>
      <c r="BE26">
        <v>0</v>
      </c>
      <c r="BF26">
        <v>96.56</v>
      </c>
      <c r="BG26">
        <v>190.81</v>
      </c>
      <c r="BH26">
        <v>36.69</v>
      </c>
      <c r="BI26">
        <v>0</v>
      </c>
      <c r="BJ26">
        <v>49.73</v>
      </c>
      <c r="BK26">
        <v>0</v>
      </c>
      <c r="BL26">
        <v>0.77</v>
      </c>
      <c r="BM26">
        <v>0.41</v>
      </c>
      <c r="BN26">
        <v>0.52</v>
      </c>
      <c r="BO26">
        <v>0.97</v>
      </c>
      <c r="BP26">
        <v>0.83</v>
      </c>
      <c r="BQ26">
        <v>1.01</v>
      </c>
      <c r="BR26">
        <v>0.85</v>
      </c>
      <c r="BS26">
        <v>0.61</v>
      </c>
      <c r="BT26">
        <v>0.61</v>
      </c>
      <c r="BU26">
        <v>0</v>
      </c>
      <c r="BV26">
        <v>2.9</v>
      </c>
      <c r="BW26">
        <v>0</v>
      </c>
      <c r="BX26">
        <v>24.14</v>
      </c>
      <c r="BY26">
        <v>60.35</v>
      </c>
      <c r="BZ26">
        <v>22.77</v>
      </c>
      <c r="CA26">
        <v>0</v>
      </c>
      <c r="CB26">
        <v>0</v>
      </c>
      <c r="CC26">
        <v>0</v>
      </c>
      <c r="CD26">
        <v>96.56</v>
      </c>
      <c r="CE26">
        <v>99.92</v>
      </c>
      <c r="CF26">
        <v>0</v>
      </c>
      <c r="CG26">
        <v>0</v>
      </c>
    </row>
    <row r="27" spans="1:85">
      <c r="A27" t="s">
        <v>260</v>
      </c>
      <c r="G27" t="s">
        <v>69</v>
      </c>
      <c r="H27" s="115">
        <v>724.79000000000008</v>
      </c>
      <c r="I27" s="88">
        <v>274.62999999999994</v>
      </c>
      <c r="J27" s="88">
        <v>535.85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41.52</v>
      </c>
      <c r="X27">
        <v>2.9</v>
      </c>
      <c r="Y27">
        <v>13.23</v>
      </c>
      <c r="Z27">
        <v>8.4</v>
      </c>
      <c r="AA27">
        <v>96.56</v>
      </c>
      <c r="AB27">
        <v>28.5</v>
      </c>
      <c r="AC27">
        <v>6.14</v>
      </c>
      <c r="AD27">
        <v>0.97</v>
      </c>
      <c r="AE27">
        <v>28.97</v>
      </c>
      <c r="AF27">
        <v>0</v>
      </c>
      <c r="AG27">
        <v>0</v>
      </c>
      <c r="AH27">
        <v>152.08000000000001</v>
      </c>
      <c r="AI27">
        <v>0</v>
      </c>
      <c r="AJ27">
        <v>0</v>
      </c>
      <c r="AK27">
        <v>54.32</v>
      </c>
      <c r="AL27">
        <v>0</v>
      </c>
      <c r="AM27">
        <v>0.68</v>
      </c>
      <c r="AN27">
        <v>49.73</v>
      </c>
      <c r="AO27">
        <v>0</v>
      </c>
      <c r="AP27">
        <v>24.86</v>
      </c>
      <c r="AQ27">
        <v>0</v>
      </c>
      <c r="AR27">
        <v>48.28</v>
      </c>
      <c r="AS27">
        <v>81.11</v>
      </c>
      <c r="AT27">
        <v>0</v>
      </c>
      <c r="AU27">
        <v>21</v>
      </c>
      <c r="AV27">
        <v>0</v>
      </c>
      <c r="AW27">
        <v>39.590000000000003</v>
      </c>
      <c r="AX27">
        <v>0</v>
      </c>
      <c r="AY27">
        <v>14.48</v>
      </c>
      <c r="AZ27">
        <v>27.47</v>
      </c>
      <c r="BA27">
        <v>25.9</v>
      </c>
      <c r="BB27">
        <v>22.82</v>
      </c>
      <c r="BC27">
        <v>21.79</v>
      </c>
      <c r="BD27">
        <v>37.93</v>
      </c>
      <c r="BE27">
        <v>0</v>
      </c>
      <c r="BF27">
        <v>96.56</v>
      </c>
      <c r="BG27">
        <v>190.81</v>
      </c>
      <c r="BH27">
        <v>36.69</v>
      </c>
      <c r="BI27">
        <v>0</v>
      </c>
      <c r="BJ27">
        <v>49.73</v>
      </c>
      <c r="BK27">
        <v>0</v>
      </c>
      <c r="BL27">
        <v>0.77</v>
      </c>
      <c r="BM27">
        <v>0.41</v>
      </c>
      <c r="BN27">
        <v>0.52</v>
      </c>
      <c r="BO27">
        <v>0.97</v>
      </c>
      <c r="BP27">
        <v>0.83</v>
      </c>
      <c r="BQ27">
        <v>1.01</v>
      </c>
      <c r="BR27">
        <v>0.85</v>
      </c>
      <c r="BS27">
        <v>0.61</v>
      </c>
      <c r="BT27">
        <v>0.61</v>
      </c>
      <c r="BU27">
        <v>2.9</v>
      </c>
      <c r="BV27">
        <v>0</v>
      </c>
      <c r="BW27">
        <v>0</v>
      </c>
      <c r="BX27">
        <v>24.14</v>
      </c>
      <c r="BY27">
        <v>60.35</v>
      </c>
      <c r="BZ27">
        <v>22.77</v>
      </c>
      <c r="CA27">
        <v>96.56</v>
      </c>
      <c r="CB27">
        <v>0</v>
      </c>
      <c r="CC27">
        <v>0</v>
      </c>
      <c r="CD27">
        <v>0</v>
      </c>
      <c r="CE27">
        <v>99.92</v>
      </c>
      <c r="CF27">
        <v>0</v>
      </c>
      <c r="CG27">
        <v>0</v>
      </c>
    </row>
    <row r="28" spans="1:85">
      <c r="A28" t="s">
        <v>261</v>
      </c>
      <c r="G28" t="s">
        <v>70</v>
      </c>
      <c r="H28" s="115">
        <v>725.07</v>
      </c>
      <c r="I28" s="88">
        <v>274.74999999999994</v>
      </c>
      <c r="J28" s="88">
        <v>535.85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41.52</v>
      </c>
      <c r="X28">
        <v>2.9</v>
      </c>
      <c r="Y28">
        <v>13.23</v>
      </c>
      <c r="Z28">
        <v>8.4</v>
      </c>
      <c r="AA28">
        <v>96.56</v>
      </c>
      <c r="AB28">
        <v>28.5</v>
      </c>
      <c r="AC28">
        <v>6.14</v>
      </c>
      <c r="AD28">
        <v>0.97</v>
      </c>
      <c r="AE28">
        <v>28.97</v>
      </c>
      <c r="AF28">
        <v>0</v>
      </c>
      <c r="AG28">
        <v>0</v>
      </c>
      <c r="AH28">
        <v>152.08000000000001</v>
      </c>
      <c r="AI28">
        <v>0</v>
      </c>
      <c r="AJ28">
        <v>0</v>
      </c>
      <c r="AK28">
        <v>54.32</v>
      </c>
      <c r="AL28">
        <v>0</v>
      </c>
      <c r="AM28">
        <v>0.68</v>
      </c>
      <c r="AN28">
        <v>49.73</v>
      </c>
      <c r="AO28">
        <v>0</v>
      </c>
      <c r="AP28">
        <v>24.86</v>
      </c>
      <c r="AQ28">
        <v>0</v>
      </c>
      <c r="AR28">
        <v>48.28</v>
      </c>
      <c r="AS28">
        <v>81.11</v>
      </c>
      <c r="AT28">
        <v>0</v>
      </c>
      <c r="AU28">
        <v>21</v>
      </c>
      <c r="AV28">
        <v>0</v>
      </c>
      <c r="AW28">
        <v>39.590000000000003</v>
      </c>
      <c r="AX28">
        <v>0</v>
      </c>
      <c r="AY28">
        <v>14.48</v>
      </c>
      <c r="AZ28">
        <v>27.47</v>
      </c>
      <c r="BA28">
        <v>25.9</v>
      </c>
      <c r="BB28">
        <v>22.82</v>
      </c>
      <c r="BC28">
        <v>21.79</v>
      </c>
      <c r="BD28">
        <v>37.93</v>
      </c>
      <c r="BE28">
        <v>0</v>
      </c>
      <c r="BF28">
        <v>96.56</v>
      </c>
      <c r="BG28">
        <v>190.81</v>
      </c>
      <c r="BH28">
        <v>36.69</v>
      </c>
      <c r="BI28">
        <v>0</v>
      </c>
      <c r="BJ28">
        <v>49.73</v>
      </c>
      <c r="BK28">
        <v>0</v>
      </c>
      <c r="BL28">
        <v>0.77</v>
      </c>
      <c r="BM28">
        <v>0.41</v>
      </c>
      <c r="BN28">
        <v>0.52</v>
      </c>
      <c r="BO28">
        <v>0.97</v>
      </c>
      <c r="BP28">
        <v>0.83</v>
      </c>
      <c r="BQ28">
        <v>1.01</v>
      </c>
      <c r="BR28">
        <v>0.85</v>
      </c>
      <c r="BS28">
        <v>0.61</v>
      </c>
      <c r="BT28">
        <v>0.61</v>
      </c>
      <c r="BU28">
        <v>2.9</v>
      </c>
      <c r="BV28">
        <v>0</v>
      </c>
      <c r="BW28">
        <v>0</v>
      </c>
      <c r="BX28">
        <v>24.14</v>
      </c>
      <c r="BY28">
        <v>60.35</v>
      </c>
      <c r="BZ28">
        <v>22.77</v>
      </c>
      <c r="CA28">
        <v>96.56</v>
      </c>
      <c r="CB28">
        <v>0</v>
      </c>
      <c r="CC28">
        <v>0</v>
      </c>
      <c r="CD28">
        <v>0</v>
      </c>
      <c r="CE28">
        <v>99.92</v>
      </c>
      <c r="CF28">
        <v>0.28000000000000003</v>
      </c>
      <c r="CG28">
        <v>0.12</v>
      </c>
    </row>
    <row r="29" spans="1:85">
      <c r="A29" t="s">
        <v>269</v>
      </c>
      <c r="G29" t="s">
        <v>71</v>
      </c>
      <c r="H29" s="115">
        <v>725.88000000000011</v>
      </c>
      <c r="I29" s="88">
        <v>275.09999999999997</v>
      </c>
      <c r="J29" s="88">
        <v>535.85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41.52</v>
      </c>
      <c r="X29">
        <v>2.9</v>
      </c>
      <c r="Y29">
        <v>13.23</v>
      </c>
      <c r="Z29">
        <v>8.4</v>
      </c>
      <c r="AA29">
        <v>96.56</v>
      </c>
      <c r="AB29">
        <v>28.5</v>
      </c>
      <c r="AC29">
        <v>6.14</v>
      </c>
      <c r="AD29">
        <v>0.97</v>
      </c>
      <c r="AE29">
        <v>28.97</v>
      </c>
      <c r="AF29">
        <v>0</v>
      </c>
      <c r="AG29">
        <v>0</v>
      </c>
      <c r="AH29">
        <v>152.08000000000001</v>
      </c>
      <c r="AI29">
        <v>0</v>
      </c>
      <c r="AJ29">
        <v>0</v>
      </c>
      <c r="AK29">
        <v>54.32</v>
      </c>
      <c r="AL29">
        <v>0</v>
      </c>
      <c r="AM29">
        <v>0.68</v>
      </c>
      <c r="AN29">
        <v>49.73</v>
      </c>
      <c r="AO29">
        <v>0</v>
      </c>
      <c r="AP29">
        <v>24.86</v>
      </c>
      <c r="AQ29">
        <v>0</v>
      </c>
      <c r="AR29">
        <v>48.28</v>
      </c>
      <c r="AS29">
        <v>81.11</v>
      </c>
      <c r="AT29">
        <v>0</v>
      </c>
      <c r="AU29">
        <v>21</v>
      </c>
      <c r="AV29">
        <v>0</v>
      </c>
      <c r="AW29">
        <v>39.590000000000003</v>
      </c>
      <c r="AX29">
        <v>0</v>
      </c>
      <c r="AY29">
        <v>14.48</v>
      </c>
      <c r="AZ29">
        <v>27.47</v>
      </c>
      <c r="BA29">
        <v>25.9</v>
      </c>
      <c r="BB29">
        <v>22.82</v>
      </c>
      <c r="BC29">
        <v>21.79</v>
      </c>
      <c r="BD29">
        <v>37.93</v>
      </c>
      <c r="BE29">
        <v>0</v>
      </c>
      <c r="BF29">
        <v>96.56</v>
      </c>
      <c r="BG29">
        <v>190.81</v>
      </c>
      <c r="BH29">
        <v>36.69</v>
      </c>
      <c r="BI29">
        <v>0</v>
      </c>
      <c r="BJ29">
        <v>49.73</v>
      </c>
      <c r="BK29">
        <v>0</v>
      </c>
      <c r="BL29">
        <v>0.77</v>
      </c>
      <c r="BM29">
        <v>0.41</v>
      </c>
      <c r="BN29">
        <v>0.52</v>
      </c>
      <c r="BO29">
        <v>0.97</v>
      </c>
      <c r="BP29">
        <v>0.83</v>
      </c>
      <c r="BQ29">
        <v>1.01</v>
      </c>
      <c r="BR29">
        <v>0.85</v>
      </c>
      <c r="BS29">
        <v>0.61</v>
      </c>
      <c r="BT29">
        <v>0.61</v>
      </c>
      <c r="BU29">
        <v>2.9</v>
      </c>
      <c r="BV29">
        <v>0</v>
      </c>
      <c r="BW29">
        <v>0</v>
      </c>
      <c r="BX29">
        <v>24.14</v>
      </c>
      <c r="BY29">
        <v>60.35</v>
      </c>
      <c r="BZ29">
        <v>22.77</v>
      </c>
      <c r="CA29">
        <v>96.56</v>
      </c>
      <c r="CB29">
        <v>0</v>
      </c>
      <c r="CC29">
        <v>0</v>
      </c>
      <c r="CD29">
        <v>0</v>
      </c>
      <c r="CE29">
        <v>99.92</v>
      </c>
      <c r="CF29">
        <v>1.0900000000000001</v>
      </c>
      <c r="CG29">
        <v>0.47</v>
      </c>
    </row>
    <row r="30" spans="1:85">
      <c r="A30" t="s">
        <v>270</v>
      </c>
      <c r="G30" t="s">
        <v>72</v>
      </c>
      <c r="H30" s="115">
        <v>728.29000000000008</v>
      </c>
      <c r="I30" s="88">
        <v>276.12999999999994</v>
      </c>
      <c r="J30" s="88">
        <v>535.85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41.52</v>
      </c>
      <c r="X30">
        <v>2.9</v>
      </c>
      <c r="Y30">
        <v>13.23</v>
      </c>
      <c r="Z30">
        <v>8.4</v>
      </c>
      <c r="AA30">
        <v>96.56</v>
      </c>
      <c r="AB30">
        <v>28.5</v>
      </c>
      <c r="AC30">
        <v>6.14</v>
      </c>
      <c r="AD30">
        <v>0.97</v>
      </c>
      <c r="AE30">
        <v>28.97</v>
      </c>
      <c r="AF30">
        <v>0</v>
      </c>
      <c r="AG30">
        <v>0</v>
      </c>
      <c r="AH30">
        <v>152.08000000000001</v>
      </c>
      <c r="AI30">
        <v>0</v>
      </c>
      <c r="AJ30">
        <v>0</v>
      </c>
      <c r="AK30">
        <v>54.32</v>
      </c>
      <c r="AL30">
        <v>0</v>
      </c>
      <c r="AM30">
        <v>0.68</v>
      </c>
      <c r="AN30">
        <v>49.73</v>
      </c>
      <c r="AO30">
        <v>0</v>
      </c>
      <c r="AP30">
        <v>24.86</v>
      </c>
      <c r="AQ30">
        <v>0</v>
      </c>
      <c r="AR30">
        <v>48.28</v>
      </c>
      <c r="AS30">
        <v>81.11</v>
      </c>
      <c r="AT30">
        <v>0</v>
      </c>
      <c r="AU30">
        <v>21</v>
      </c>
      <c r="AV30">
        <v>0</v>
      </c>
      <c r="AW30">
        <v>39.590000000000003</v>
      </c>
      <c r="AX30">
        <v>0</v>
      </c>
      <c r="AY30">
        <v>14.48</v>
      </c>
      <c r="AZ30">
        <v>27.47</v>
      </c>
      <c r="BA30">
        <v>25.9</v>
      </c>
      <c r="BB30">
        <v>22.82</v>
      </c>
      <c r="BC30">
        <v>21.79</v>
      </c>
      <c r="BD30">
        <v>37.93</v>
      </c>
      <c r="BE30">
        <v>0</v>
      </c>
      <c r="BF30">
        <v>96.56</v>
      </c>
      <c r="BG30">
        <v>190.81</v>
      </c>
      <c r="BH30">
        <v>36.69</v>
      </c>
      <c r="BI30">
        <v>0</v>
      </c>
      <c r="BJ30">
        <v>49.73</v>
      </c>
      <c r="BK30">
        <v>0</v>
      </c>
      <c r="BL30">
        <v>0.77</v>
      </c>
      <c r="BM30">
        <v>0.41</v>
      </c>
      <c r="BN30">
        <v>0.52</v>
      </c>
      <c r="BO30">
        <v>0.97</v>
      </c>
      <c r="BP30">
        <v>0.83</v>
      </c>
      <c r="BQ30">
        <v>1.01</v>
      </c>
      <c r="BR30">
        <v>0.85</v>
      </c>
      <c r="BS30">
        <v>0.61</v>
      </c>
      <c r="BT30">
        <v>0.61</v>
      </c>
      <c r="BU30">
        <v>2.9</v>
      </c>
      <c r="BV30">
        <v>0</v>
      </c>
      <c r="BW30">
        <v>0</v>
      </c>
      <c r="BX30">
        <v>24.14</v>
      </c>
      <c r="BY30">
        <v>60.35</v>
      </c>
      <c r="BZ30">
        <v>22.77</v>
      </c>
      <c r="CA30">
        <v>96.56</v>
      </c>
      <c r="CB30">
        <v>0</v>
      </c>
      <c r="CC30">
        <v>0</v>
      </c>
      <c r="CD30">
        <v>0</v>
      </c>
      <c r="CE30">
        <v>99.92</v>
      </c>
      <c r="CF30">
        <v>3.5</v>
      </c>
      <c r="CG30">
        <v>1.5</v>
      </c>
    </row>
    <row r="31" spans="1:85">
      <c r="A31" t="s">
        <v>280</v>
      </c>
      <c r="G31" t="s">
        <v>73</v>
      </c>
      <c r="H31" s="115">
        <v>730.55000000000018</v>
      </c>
      <c r="I31" s="88">
        <v>277.16999999999996</v>
      </c>
      <c r="J31" s="88">
        <v>535.85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41.52</v>
      </c>
      <c r="X31">
        <v>2.9</v>
      </c>
      <c r="Y31">
        <v>13.23</v>
      </c>
      <c r="Z31">
        <v>8.4</v>
      </c>
      <c r="AA31">
        <v>96.56</v>
      </c>
      <c r="AB31">
        <v>28.5</v>
      </c>
      <c r="AC31">
        <v>6.14</v>
      </c>
      <c r="AD31">
        <v>0.97</v>
      </c>
      <c r="AE31">
        <v>28.97</v>
      </c>
      <c r="AF31">
        <v>0</v>
      </c>
      <c r="AG31">
        <v>0</v>
      </c>
      <c r="AH31">
        <v>152.08000000000001</v>
      </c>
      <c r="AI31">
        <v>0</v>
      </c>
      <c r="AJ31">
        <v>0</v>
      </c>
      <c r="AK31">
        <v>54.32</v>
      </c>
      <c r="AL31">
        <v>0</v>
      </c>
      <c r="AM31">
        <v>0.72</v>
      </c>
      <c r="AN31">
        <v>49.73</v>
      </c>
      <c r="AO31">
        <v>0</v>
      </c>
      <c r="AP31">
        <v>24.86</v>
      </c>
      <c r="AQ31">
        <v>0</v>
      </c>
      <c r="AR31">
        <v>48.28</v>
      </c>
      <c r="AS31">
        <v>81.11</v>
      </c>
      <c r="AT31">
        <v>0</v>
      </c>
      <c r="AU31">
        <v>21</v>
      </c>
      <c r="AV31">
        <v>0</v>
      </c>
      <c r="AW31">
        <v>39.590000000000003</v>
      </c>
      <c r="AX31">
        <v>0</v>
      </c>
      <c r="AY31">
        <v>14.48</v>
      </c>
      <c r="AZ31">
        <v>27.47</v>
      </c>
      <c r="BA31">
        <v>25.9</v>
      </c>
      <c r="BB31">
        <v>22.82</v>
      </c>
      <c r="BC31">
        <v>21.79</v>
      </c>
      <c r="BD31">
        <v>37.93</v>
      </c>
      <c r="BE31">
        <v>0</v>
      </c>
      <c r="BF31">
        <v>96.56</v>
      </c>
      <c r="BG31">
        <v>190.81</v>
      </c>
      <c r="BH31">
        <v>36.69</v>
      </c>
      <c r="BI31">
        <v>0</v>
      </c>
      <c r="BJ31">
        <v>49.73</v>
      </c>
      <c r="BK31">
        <v>0</v>
      </c>
      <c r="BL31">
        <v>0.77</v>
      </c>
      <c r="BM31">
        <v>0.41</v>
      </c>
      <c r="BN31">
        <v>0.52</v>
      </c>
      <c r="BO31">
        <v>0.97</v>
      </c>
      <c r="BP31">
        <v>0.97</v>
      </c>
      <c r="BQ31">
        <v>1.01</v>
      </c>
      <c r="BR31">
        <v>0.97</v>
      </c>
      <c r="BS31">
        <v>0.61</v>
      </c>
      <c r="BT31">
        <v>0.61</v>
      </c>
      <c r="BU31">
        <v>2.9</v>
      </c>
      <c r="BV31">
        <v>0</v>
      </c>
      <c r="BW31">
        <v>0</v>
      </c>
      <c r="BX31">
        <v>24.14</v>
      </c>
      <c r="BY31">
        <v>60.35</v>
      </c>
      <c r="BZ31">
        <v>22.77</v>
      </c>
      <c r="CA31">
        <v>96.56</v>
      </c>
      <c r="CB31">
        <v>0</v>
      </c>
      <c r="CC31">
        <v>0</v>
      </c>
      <c r="CD31">
        <v>0</v>
      </c>
      <c r="CE31">
        <v>99.92</v>
      </c>
      <c r="CF31">
        <v>5.6</v>
      </c>
      <c r="CG31">
        <v>2.4</v>
      </c>
    </row>
    <row r="32" spans="1:85">
      <c r="A32" t="s">
        <v>281</v>
      </c>
      <c r="G32" t="s">
        <v>74</v>
      </c>
      <c r="H32" s="115">
        <v>734.75000000000011</v>
      </c>
      <c r="I32" s="88">
        <v>278.96999999999997</v>
      </c>
      <c r="J32" s="88">
        <v>535.85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41.52</v>
      </c>
      <c r="X32">
        <v>2.9</v>
      </c>
      <c r="Y32">
        <v>13.23</v>
      </c>
      <c r="Z32">
        <v>8.4</v>
      </c>
      <c r="AA32">
        <v>96.56</v>
      </c>
      <c r="AB32">
        <v>28.5</v>
      </c>
      <c r="AC32">
        <v>6.14</v>
      </c>
      <c r="AD32">
        <v>0.97</v>
      </c>
      <c r="AE32">
        <v>28.97</v>
      </c>
      <c r="AF32">
        <v>0</v>
      </c>
      <c r="AG32">
        <v>0</v>
      </c>
      <c r="AH32">
        <v>152.08000000000001</v>
      </c>
      <c r="AI32">
        <v>0</v>
      </c>
      <c r="AJ32">
        <v>0</v>
      </c>
      <c r="AK32">
        <v>54.32</v>
      </c>
      <c r="AL32">
        <v>0</v>
      </c>
      <c r="AM32">
        <v>0.72</v>
      </c>
      <c r="AN32">
        <v>49.73</v>
      </c>
      <c r="AO32">
        <v>0</v>
      </c>
      <c r="AP32">
        <v>24.86</v>
      </c>
      <c r="AQ32">
        <v>0</v>
      </c>
      <c r="AR32">
        <v>48.28</v>
      </c>
      <c r="AS32">
        <v>81.11</v>
      </c>
      <c r="AT32">
        <v>0</v>
      </c>
      <c r="AU32">
        <v>21</v>
      </c>
      <c r="AV32">
        <v>0</v>
      </c>
      <c r="AW32">
        <v>39.590000000000003</v>
      </c>
      <c r="AX32">
        <v>0</v>
      </c>
      <c r="AY32">
        <v>14.48</v>
      </c>
      <c r="AZ32">
        <v>27.47</v>
      </c>
      <c r="BA32">
        <v>25.9</v>
      </c>
      <c r="BB32">
        <v>22.82</v>
      </c>
      <c r="BC32">
        <v>21.79</v>
      </c>
      <c r="BD32">
        <v>37.93</v>
      </c>
      <c r="BE32">
        <v>0</v>
      </c>
      <c r="BF32">
        <v>96.56</v>
      </c>
      <c r="BG32">
        <v>190.81</v>
      </c>
      <c r="BH32">
        <v>36.69</v>
      </c>
      <c r="BI32">
        <v>0</v>
      </c>
      <c r="BJ32">
        <v>49.73</v>
      </c>
      <c r="BK32">
        <v>0</v>
      </c>
      <c r="BL32">
        <v>0.77</v>
      </c>
      <c r="BM32">
        <v>0.41</v>
      </c>
      <c r="BN32">
        <v>0.52</v>
      </c>
      <c r="BO32">
        <v>0.97</v>
      </c>
      <c r="BP32">
        <v>0.97</v>
      </c>
      <c r="BQ32">
        <v>1.01</v>
      </c>
      <c r="BR32">
        <v>0.97</v>
      </c>
      <c r="BS32">
        <v>0.61</v>
      </c>
      <c r="BT32">
        <v>0.61</v>
      </c>
      <c r="BU32">
        <v>2.9</v>
      </c>
      <c r="BV32">
        <v>0</v>
      </c>
      <c r="BW32">
        <v>0</v>
      </c>
      <c r="BX32">
        <v>24.14</v>
      </c>
      <c r="BY32">
        <v>60.35</v>
      </c>
      <c r="BZ32">
        <v>22.77</v>
      </c>
      <c r="CA32">
        <v>96.56</v>
      </c>
      <c r="CB32">
        <v>0</v>
      </c>
      <c r="CC32">
        <v>0</v>
      </c>
      <c r="CD32">
        <v>0</v>
      </c>
      <c r="CE32">
        <v>99.92</v>
      </c>
      <c r="CF32">
        <v>9.8000000000000007</v>
      </c>
      <c r="CG32">
        <v>4.2</v>
      </c>
    </row>
    <row r="33" spans="1:85">
      <c r="A33" t="s">
        <v>282</v>
      </c>
      <c r="G33" t="s">
        <v>75</v>
      </c>
      <c r="H33" s="115">
        <v>736.1500000000002</v>
      </c>
      <c r="I33" s="88">
        <v>279.57</v>
      </c>
      <c r="J33" s="88">
        <v>535.85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41.52</v>
      </c>
      <c r="X33">
        <v>2.9</v>
      </c>
      <c r="Y33">
        <v>13.23</v>
      </c>
      <c r="Z33">
        <v>8.4</v>
      </c>
      <c r="AA33">
        <v>96.56</v>
      </c>
      <c r="AB33">
        <v>28.5</v>
      </c>
      <c r="AC33">
        <v>6.14</v>
      </c>
      <c r="AD33">
        <v>0.97</v>
      </c>
      <c r="AE33">
        <v>28.97</v>
      </c>
      <c r="AF33">
        <v>0</v>
      </c>
      <c r="AG33">
        <v>0</v>
      </c>
      <c r="AH33">
        <v>152.08000000000001</v>
      </c>
      <c r="AI33">
        <v>0</v>
      </c>
      <c r="AJ33">
        <v>0</v>
      </c>
      <c r="AK33">
        <v>54.32</v>
      </c>
      <c r="AL33">
        <v>0</v>
      </c>
      <c r="AM33">
        <v>0.72</v>
      </c>
      <c r="AN33">
        <v>49.73</v>
      </c>
      <c r="AO33">
        <v>0</v>
      </c>
      <c r="AP33">
        <v>24.86</v>
      </c>
      <c r="AQ33">
        <v>0</v>
      </c>
      <c r="AR33">
        <v>48.28</v>
      </c>
      <c r="AS33">
        <v>81.11</v>
      </c>
      <c r="AT33">
        <v>0</v>
      </c>
      <c r="AU33">
        <v>21</v>
      </c>
      <c r="AV33">
        <v>0</v>
      </c>
      <c r="AW33">
        <v>39.590000000000003</v>
      </c>
      <c r="AX33">
        <v>0</v>
      </c>
      <c r="AY33">
        <v>14.48</v>
      </c>
      <c r="AZ33">
        <v>27.47</v>
      </c>
      <c r="BA33">
        <v>25.9</v>
      </c>
      <c r="BB33">
        <v>22.82</v>
      </c>
      <c r="BC33">
        <v>21.79</v>
      </c>
      <c r="BD33">
        <v>37.93</v>
      </c>
      <c r="BE33">
        <v>0</v>
      </c>
      <c r="BF33">
        <v>96.56</v>
      </c>
      <c r="BG33">
        <v>190.81</v>
      </c>
      <c r="BH33">
        <v>36.69</v>
      </c>
      <c r="BI33">
        <v>0</v>
      </c>
      <c r="BJ33">
        <v>49.73</v>
      </c>
      <c r="BK33">
        <v>0</v>
      </c>
      <c r="BL33">
        <v>0.77</v>
      </c>
      <c r="BM33">
        <v>0.41</v>
      </c>
      <c r="BN33">
        <v>0.52</v>
      </c>
      <c r="BO33">
        <v>0.97</v>
      </c>
      <c r="BP33">
        <v>0.97</v>
      </c>
      <c r="BQ33">
        <v>1.01</v>
      </c>
      <c r="BR33">
        <v>0.97</v>
      </c>
      <c r="BS33">
        <v>0.61</v>
      </c>
      <c r="BT33">
        <v>0.61</v>
      </c>
      <c r="BU33">
        <v>2.9</v>
      </c>
      <c r="BV33">
        <v>0</v>
      </c>
      <c r="BW33">
        <v>0</v>
      </c>
      <c r="BX33">
        <v>24.14</v>
      </c>
      <c r="BY33">
        <v>60.35</v>
      </c>
      <c r="BZ33">
        <v>22.77</v>
      </c>
      <c r="CA33">
        <v>96.56</v>
      </c>
      <c r="CB33">
        <v>0</v>
      </c>
      <c r="CC33">
        <v>0</v>
      </c>
      <c r="CD33">
        <v>0</v>
      </c>
      <c r="CE33">
        <v>99.92</v>
      </c>
      <c r="CF33">
        <v>11.2</v>
      </c>
      <c r="CG33">
        <v>4.8</v>
      </c>
    </row>
    <row r="34" spans="1:85">
      <c r="A34" t="s">
        <v>283</v>
      </c>
      <c r="G34" t="s">
        <v>76</v>
      </c>
      <c r="H34" s="115">
        <v>737.55000000000018</v>
      </c>
      <c r="I34" s="88">
        <v>280.16999999999996</v>
      </c>
      <c r="J34" s="88">
        <v>535.85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41.52</v>
      </c>
      <c r="X34">
        <v>2.9</v>
      </c>
      <c r="Y34">
        <v>13.23</v>
      </c>
      <c r="Z34">
        <v>8.4</v>
      </c>
      <c r="AA34">
        <v>96.56</v>
      </c>
      <c r="AB34">
        <v>28.5</v>
      </c>
      <c r="AC34">
        <v>6.14</v>
      </c>
      <c r="AD34">
        <v>0.97</v>
      </c>
      <c r="AE34">
        <v>28.97</v>
      </c>
      <c r="AF34">
        <v>0</v>
      </c>
      <c r="AG34">
        <v>0</v>
      </c>
      <c r="AH34">
        <v>152.08000000000001</v>
      </c>
      <c r="AI34">
        <v>0</v>
      </c>
      <c r="AJ34">
        <v>0</v>
      </c>
      <c r="AK34">
        <v>54.32</v>
      </c>
      <c r="AL34">
        <v>0</v>
      </c>
      <c r="AM34">
        <v>0.72</v>
      </c>
      <c r="AN34">
        <v>49.73</v>
      </c>
      <c r="AO34">
        <v>0</v>
      </c>
      <c r="AP34">
        <v>24.86</v>
      </c>
      <c r="AQ34">
        <v>0</v>
      </c>
      <c r="AR34">
        <v>48.28</v>
      </c>
      <c r="AS34">
        <v>81.11</v>
      </c>
      <c r="AT34">
        <v>0</v>
      </c>
      <c r="AU34">
        <v>21</v>
      </c>
      <c r="AV34">
        <v>0</v>
      </c>
      <c r="AW34">
        <v>39.590000000000003</v>
      </c>
      <c r="AX34">
        <v>0</v>
      </c>
      <c r="AY34">
        <v>14.48</v>
      </c>
      <c r="AZ34">
        <v>27.47</v>
      </c>
      <c r="BA34">
        <v>25.9</v>
      </c>
      <c r="BB34">
        <v>22.82</v>
      </c>
      <c r="BC34">
        <v>21.79</v>
      </c>
      <c r="BD34">
        <v>37.93</v>
      </c>
      <c r="BE34">
        <v>0</v>
      </c>
      <c r="BF34">
        <v>96.56</v>
      </c>
      <c r="BG34">
        <v>190.81</v>
      </c>
      <c r="BH34">
        <v>36.69</v>
      </c>
      <c r="BI34">
        <v>0</v>
      </c>
      <c r="BJ34">
        <v>49.73</v>
      </c>
      <c r="BK34">
        <v>0</v>
      </c>
      <c r="BL34">
        <v>0.77</v>
      </c>
      <c r="BM34">
        <v>0.41</v>
      </c>
      <c r="BN34">
        <v>0.52</v>
      </c>
      <c r="BO34">
        <v>0.97</v>
      </c>
      <c r="BP34">
        <v>0.97</v>
      </c>
      <c r="BQ34">
        <v>1.01</v>
      </c>
      <c r="BR34">
        <v>0.97</v>
      </c>
      <c r="BS34">
        <v>0.61</v>
      </c>
      <c r="BT34">
        <v>0.61</v>
      </c>
      <c r="BU34">
        <v>2.9</v>
      </c>
      <c r="BV34">
        <v>0</v>
      </c>
      <c r="BW34">
        <v>0</v>
      </c>
      <c r="BX34">
        <v>24.14</v>
      </c>
      <c r="BY34">
        <v>60.35</v>
      </c>
      <c r="BZ34">
        <v>22.77</v>
      </c>
      <c r="CA34">
        <v>96.56</v>
      </c>
      <c r="CB34">
        <v>0</v>
      </c>
      <c r="CC34">
        <v>0</v>
      </c>
      <c r="CD34">
        <v>0</v>
      </c>
      <c r="CE34">
        <v>99.92</v>
      </c>
      <c r="CF34">
        <v>12.6</v>
      </c>
      <c r="CG34">
        <v>5.4</v>
      </c>
    </row>
    <row r="35" spans="1:85">
      <c r="A35" t="s">
        <v>297</v>
      </c>
      <c r="G35" t="s">
        <v>77</v>
      </c>
      <c r="H35" s="115">
        <v>852.5100000000001</v>
      </c>
      <c r="I35" s="88">
        <v>281.96999999999997</v>
      </c>
      <c r="J35" s="88">
        <v>535.75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41.52</v>
      </c>
      <c r="X35">
        <v>2.9</v>
      </c>
      <c r="Y35">
        <v>13.13</v>
      </c>
      <c r="Z35">
        <v>8.4</v>
      </c>
      <c r="AA35">
        <v>96.56</v>
      </c>
      <c r="AB35">
        <v>28.5</v>
      </c>
      <c r="AC35">
        <v>6.14</v>
      </c>
      <c r="AD35">
        <v>0.97</v>
      </c>
      <c r="AE35">
        <v>28.97</v>
      </c>
      <c r="AF35">
        <v>0</v>
      </c>
      <c r="AG35">
        <v>0</v>
      </c>
      <c r="AH35">
        <v>152.08000000000001</v>
      </c>
      <c r="AI35">
        <v>0</v>
      </c>
      <c r="AJ35">
        <v>0</v>
      </c>
      <c r="AK35">
        <v>54.32</v>
      </c>
      <c r="AL35">
        <v>0</v>
      </c>
      <c r="AM35">
        <v>0.72</v>
      </c>
      <c r="AN35">
        <v>49.73</v>
      </c>
      <c r="AO35">
        <v>0</v>
      </c>
      <c r="AP35">
        <v>24.86</v>
      </c>
      <c r="AQ35">
        <v>0</v>
      </c>
      <c r="AR35">
        <v>48.28</v>
      </c>
      <c r="AS35">
        <v>81.11</v>
      </c>
      <c r="AT35">
        <v>0</v>
      </c>
      <c r="AU35">
        <v>21</v>
      </c>
      <c r="AV35">
        <v>0</v>
      </c>
      <c r="AW35">
        <v>39.590000000000003</v>
      </c>
      <c r="AX35">
        <v>0</v>
      </c>
      <c r="AY35">
        <v>14.48</v>
      </c>
      <c r="AZ35">
        <v>27.47</v>
      </c>
      <c r="BA35">
        <v>25.9</v>
      </c>
      <c r="BB35">
        <v>22.82</v>
      </c>
      <c r="BC35">
        <v>21.79</v>
      </c>
      <c r="BD35">
        <v>37.93</v>
      </c>
      <c r="BE35">
        <v>0</v>
      </c>
      <c r="BF35">
        <v>96.56</v>
      </c>
      <c r="BG35">
        <v>190.81</v>
      </c>
      <c r="BH35">
        <v>36.69</v>
      </c>
      <c r="BI35">
        <v>0</v>
      </c>
      <c r="BJ35">
        <v>49.73</v>
      </c>
      <c r="BK35">
        <v>0</v>
      </c>
      <c r="BL35">
        <v>0.97</v>
      </c>
      <c r="BM35">
        <v>0.41</v>
      </c>
      <c r="BN35">
        <v>0.52</v>
      </c>
      <c r="BO35">
        <v>0.97</v>
      </c>
      <c r="BP35">
        <v>0.97</v>
      </c>
      <c r="BQ35">
        <v>1.01</v>
      </c>
      <c r="BR35">
        <v>0.97</v>
      </c>
      <c r="BS35">
        <v>0.61</v>
      </c>
      <c r="BT35">
        <v>0.61</v>
      </c>
      <c r="BU35">
        <v>2.9</v>
      </c>
      <c r="BV35">
        <v>0</v>
      </c>
      <c r="BW35">
        <v>0</v>
      </c>
      <c r="BX35">
        <v>24.14</v>
      </c>
      <c r="BY35">
        <v>170.91</v>
      </c>
      <c r="BZ35">
        <v>22.77</v>
      </c>
      <c r="CA35">
        <v>96.56</v>
      </c>
      <c r="CB35">
        <v>0</v>
      </c>
      <c r="CC35">
        <v>0</v>
      </c>
      <c r="CD35">
        <v>0</v>
      </c>
      <c r="CE35">
        <v>99.92</v>
      </c>
      <c r="CF35">
        <v>16.8</v>
      </c>
      <c r="CG35">
        <v>7.2</v>
      </c>
    </row>
    <row r="36" spans="1:85">
      <c r="A36" t="s">
        <v>330</v>
      </c>
      <c r="G36" t="s">
        <v>78</v>
      </c>
      <c r="H36" s="115">
        <v>855.31000000000017</v>
      </c>
      <c r="I36" s="88">
        <v>283.16999999999996</v>
      </c>
      <c r="J36" s="88">
        <v>535.75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41.52</v>
      </c>
      <c r="X36">
        <v>2.9</v>
      </c>
      <c r="Y36">
        <v>13.13</v>
      </c>
      <c r="Z36">
        <v>8.4</v>
      </c>
      <c r="AA36">
        <v>96.56</v>
      </c>
      <c r="AB36">
        <v>28.5</v>
      </c>
      <c r="AC36">
        <v>6.14</v>
      </c>
      <c r="AD36">
        <v>0.97</v>
      </c>
      <c r="AE36">
        <v>28.97</v>
      </c>
      <c r="AF36">
        <v>0</v>
      </c>
      <c r="AG36">
        <v>0</v>
      </c>
      <c r="AH36">
        <v>152.08000000000001</v>
      </c>
      <c r="AI36">
        <v>0</v>
      </c>
      <c r="AJ36">
        <v>0</v>
      </c>
      <c r="AK36">
        <v>54.32</v>
      </c>
      <c r="AL36">
        <v>0</v>
      </c>
      <c r="AM36">
        <v>0.72</v>
      </c>
      <c r="AN36">
        <v>49.73</v>
      </c>
      <c r="AO36">
        <v>0</v>
      </c>
      <c r="AP36">
        <v>24.86</v>
      </c>
      <c r="AQ36">
        <v>0</v>
      </c>
      <c r="AR36">
        <v>48.28</v>
      </c>
      <c r="AS36">
        <v>81.11</v>
      </c>
      <c r="AT36">
        <v>0</v>
      </c>
      <c r="AU36">
        <v>21</v>
      </c>
      <c r="AV36">
        <v>0</v>
      </c>
      <c r="AW36">
        <v>39.590000000000003</v>
      </c>
      <c r="AX36">
        <v>0</v>
      </c>
      <c r="AY36">
        <v>14.48</v>
      </c>
      <c r="AZ36">
        <v>27.47</v>
      </c>
      <c r="BA36">
        <v>25.9</v>
      </c>
      <c r="BB36">
        <v>22.82</v>
      </c>
      <c r="BC36">
        <v>21.79</v>
      </c>
      <c r="BD36">
        <v>37.93</v>
      </c>
      <c r="BE36">
        <v>0</v>
      </c>
      <c r="BF36">
        <v>96.56</v>
      </c>
      <c r="BG36">
        <v>190.81</v>
      </c>
      <c r="BH36">
        <v>36.69</v>
      </c>
      <c r="BI36">
        <v>0</v>
      </c>
      <c r="BJ36">
        <v>49.73</v>
      </c>
      <c r="BK36">
        <v>0</v>
      </c>
      <c r="BL36">
        <v>0.97</v>
      </c>
      <c r="BM36">
        <v>0.41</v>
      </c>
      <c r="BN36">
        <v>0.52</v>
      </c>
      <c r="BO36">
        <v>0.97</v>
      </c>
      <c r="BP36">
        <v>0.97</v>
      </c>
      <c r="BQ36">
        <v>1.01</v>
      </c>
      <c r="BR36">
        <v>0.97</v>
      </c>
      <c r="BS36">
        <v>0.61</v>
      </c>
      <c r="BT36">
        <v>0.61</v>
      </c>
      <c r="BU36">
        <v>2.9</v>
      </c>
      <c r="BV36">
        <v>0</v>
      </c>
      <c r="BW36">
        <v>0</v>
      </c>
      <c r="BX36">
        <v>24.14</v>
      </c>
      <c r="BY36">
        <v>170.91</v>
      </c>
      <c r="BZ36">
        <v>22.77</v>
      </c>
      <c r="CA36">
        <v>96.56</v>
      </c>
      <c r="CB36">
        <v>0</v>
      </c>
      <c r="CC36">
        <v>0</v>
      </c>
      <c r="CD36">
        <v>0</v>
      </c>
      <c r="CE36">
        <v>99.92</v>
      </c>
      <c r="CF36">
        <v>19.600000000000001</v>
      </c>
      <c r="CG36">
        <v>8.4</v>
      </c>
    </row>
    <row r="37" spans="1:85">
      <c r="A37" t="s">
        <v>331</v>
      </c>
      <c r="G37" t="s">
        <v>79</v>
      </c>
      <c r="H37" s="115">
        <v>860.9100000000002</v>
      </c>
      <c r="I37" s="88">
        <v>285.57</v>
      </c>
      <c r="J37" s="88">
        <v>535.75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41.52</v>
      </c>
      <c r="X37">
        <v>2.9</v>
      </c>
      <c r="Y37">
        <v>13.13</v>
      </c>
      <c r="Z37">
        <v>8.4</v>
      </c>
      <c r="AA37">
        <v>96.56</v>
      </c>
      <c r="AB37">
        <v>28.5</v>
      </c>
      <c r="AC37">
        <v>6.14</v>
      </c>
      <c r="AD37">
        <v>0.97</v>
      </c>
      <c r="AE37">
        <v>28.97</v>
      </c>
      <c r="AF37">
        <v>0</v>
      </c>
      <c r="AG37">
        <v>0</v>
      </c>
      <c r="AH37">
        <v>152.08000000000001</v>
      </c>
      <c r="AI37">
        <v>0</v>
      </c>
      <c r="AJ37">
        <v>0</v>
      </c>
      <c r="AK37">
        <v>54.32</v>
      </c>
      <c r="AL37">
        <v>0</v>
      </c>
      <c r="AM37">
        <v>0.72</v>
      </c>
      <c r="AN37">
        <v>49.73</v>
      </c>
      <c r="AO37">
        <v>0</v>
      </c>
      <c r="AP37">
        <v>24.86</v>
      </c>
      <c r="AQ37">
        <v>0</v>
      </c>
      <c r="AR37">
        <v>48.28</v>
      </c>
      <c r="AS37">
        <v>81.11</v>
      </c>
      <c r="AT37">
        <v>0</v>
      </c>
      <c r="AU37">
        <v>21</v>
      </c>
      <c r="AV37">
        <v>0</v>
      </c>
      <c r="AW37">
        <v>39.590000000000003</v>
      </c>
      <c r="AX37">
        <v>0</v>
      </c>
      <c r="AY37">
        <v>14.48</v>
      </c>
      <c r="AZ37">
        <v>27.47</v>
      </c>
      <c r="BA37">
        <v>25.9</v>
      </c>
      <c r="BB37">
        <v>22.82</v>
      </c>
      <c r="BC37">
        <v>21.79</v>
      </c>
      <c r="BD37">
        <v>37.93</v>
      </c>
      <c r="BE37">
        <v>0</v>
      </c>
      <c r="BF37">
        <v>96.56</v>
      </c>
      <c r="BG37">
        <v>190.81</v>
      </c>
      <c r="BH37">
        <v>36.69</v>
      </c>
      <c r="BI37">
        <v>0</v>
      </c>
      <c r="BJ37">
        <v>49.73</v>
      </c>
      <c r="BK37">
        <v>0</v>
      </c>
      <c r="BL37">
        <v>0.97</v>
      </c>
      <c r="BM37">
        <v>0.41</v>
      </c>
      <c r="BN37">
        <v>0.52</v>
      </c>
      <c r="BO37">
        <v>0.97</v>
      </c>
      <c r="BP37">
        <v>0.97</v>
      </c>
      <c r="BQ37">
        <v>1.01</v>
      </c>
      <c r="BR37">
        <v>0.97</v>
      </c>
      <c r="BS37">
        <v>0.61</v>
      </c>
      <c r="BT37">
        <v>0.61</v>
      </c>
      <c r="BU37">
        <v>2.9</v>
      </c>
      <c r="BV37">
        <v>0</v>
      </c>
      <c r="BW37">
        <v>0</v>
      </c>
      <c r="BX37">
        <v>24.14</v>
      </c>
      <c r="BY37">
        <v>170.91</v>
      </c>
      <c r="BZ37">
        <v>22.77</v>
      </c>
      <c r="CA37">
        <v>96.56</v>
      </c>
      <c r="CB37">
        <v>0</v>
      </c>
      <c r="CC37">
        <v>0</v>
      </c>
      <c r="CD37">
        <v>0</v>
      </c>
      <c r="CE37">
        <v>99.92</v>
      </c>
      <c r="CF37">
        <v>25.2</v>
      </c>
      <c r="CG37">
        <v>10.8</v>
      </c>
    </row>
    <row r="38" spans="1:85">
      <c r="A38" t="s">
        <v>332</v>
      </c>
      <c r="G38" t="s">
        <v>80</v>
      </c>
      <c r="H38" s="115">
        <v>865.11000000000013</v>
      </c>
      <c r="I38" s="88">
        <v>287.37</v>
      </c>
      <c r="J38" s="88">
        <v>535.75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41.52</v>
      </c>
      <c r="X38">
        <v>2.9</v>
      </c>
      <c r="Y38">
        <v>13.13</v>
      </c>
      <c r="Z38">
        <v>8.4</v>
      </c>
      <c r="AA38">
        <v>96.56</v>
      </c>
      <c r="AB38">
        <v>28.5</v>
      </c>
      <c r="AC38">
        <v>6.14</v>
      </c>
      <c r="AD38">
        <v>0.97</v>
      </c>
      <c r="AE38">
        <v>28.97</v>
      </c>
      <c r="AF38">
        <v>0</v>
      </c>
      <c r="AG38">
        <v>0</v>
      </c>
      <c r="AH38">
        <v>152.08000000000001</v>
      </c>
      <c r="AI38">
        <v>0</v>
      </c>
      <c r="AJ38">
        <v>0</v>
      </c>
      <c r="AK38">
        <v>54.32</v>
      </c>
      <c r="AL38">
        <v>0</v>
      </c>
      <c r="AM38">
        <v>0.72</v>
      </c>
      <c r="AN38">
        <v>49.73</v>
      </c>
      <c r="AO38">
        <v>0</v>
      </c>
      <c r="AP38">
        <v>24.86</v>
      </c>
      <c r="AQ38">
        <v>0</v>
      </c>
      <c r="AR38">
        <v>48.28</v>
      </c>
      <c r="AS38">
        <v>81.11</v>
      </c>
      <c r="AT38">
        <v>0</v>
      </c>
      <c r="AU38">
        <v>21</v>
      </c>
      <c r="AV38">
        <v>0</v>
      </c>
      <c r="AW38">
        <v>39.590000000000003</v>
      </c>
      <c r="AX38">
        <v>0</v>
      </c>
      <c r="AY38">
        <v>14.48</v>
      </c>
      <c r="AZ38">
        <v>27.47</v>
      </c>
      <c r="BA38">
        <v>25.9</v>
      </c>
      <c r="BB38">
        <v>22.82</v>
      </c>
      <c r="BC38">
        <v>21.79</v>
      </c>
      <c r="BD38">
        <v>37.93</v>
      </c>
      <c r="BE38">
        <v>0</v>
      </c>
      <c r="BF38">
        <v>96.56</v>
      </c>
      <c r="BG38">
        <v>190.81</v>
      </c>
      <c r="BH38">
        <v>36.69</v>
      </c>
      <c r="BI38">
        <v>0</v>
      </c>
      <c r="BJ38">
        <v>49.73</v>
      </c>
      <c r="BK38">
        <v>0</v>
      </c>
      <c r="BL38">
        <v>0.97</v>
      </c>
      <c r="BM38">
        <v>0.41</v>
      </c>
      <c r="BN38">
        <v>0.52</v>
      </c>
      <c r="BO38">
        <v>0.97</v>
      </c>
      <c r="BP38">
        <v>0.97</v>
      </c>
      <c r="BQ38">
        <v>1.01</v>
      </c>
      <c r="BR38">
        <v>0.97</v>
      </c>
      <c r="BS38">
        <v>0.61</v>
      </c>
      <c r="BT38">
        <v>0.61</v>
      </c>
      <c r="BU38">
        <v>2.9</v>
      </c>
      <c r="BV38">
        <v>0</v>
      </c>
      <c r="BW38">
        <v>0</v>
      </c>
      <c r="BX38">
        <v>24.14</v>
      </c>
      <c r="BY38">
        <v>170.91</v>
      </c>
      <c r="BZ38">
        <v>22.77</v>
      </c>
      <c r="CA38">
        <v>96.56</v>
      </c>
      <c r="CB38">
        <v>0</v>
      </c>
      <c r="CC38">
        <v>0</v>
      </c>
      <c r="CD38">
        <v>0</v>
      </c>
      <c r="CE38">
        <v>99.92</v>
      </c>
      <c r="CF38">
        <v>29.4</v>
      </c>
      <c r="CG38">
        <v>12.6</v>
      </c>
    </row>
    <row r="39" spans="1:85">
      <c r="A39" t="s">
        <v>333</v>
      </c>
      <c r="G39" t="s">
        <v>81</v>
      </c>
      <c r="H39" s="115">
        <v>868.86000000000013</v>
      </c>
      <c r="I39" s="88">
        <v>288.87</v>
      </c>
      <c r="J39" s="88">
        <v>535.75</v>
      </c>
      <c r="K39" s="88">
        <v>20.279999999999998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41.52</v>
      </c>
      <c r="X39">
        <v>2.9</v>
      </c>
      <c r="Y39">
        <v>13.13</v>
      </c>
      <c r="Z39">
        <v>8.4</v>
      </c>
      <c r="AA39">
        <v>96.56</v>
      </c>
      <c r="AB39">
        <v>28.5</v>
      </c>
      <c r="AC39">
        <v>6.14</v>
      </c>
      <c r="AD39">
        <v>0.97</v>
      </c>
      <c r="AE39">
        <v>28.97</v>
      </c>
      <c r="AF39">
        <v>0</v>
      </c>
      <c r="AG39">
        <v>0</v>
      </c>
      <c r="AH39">
        <v>152.08000000000001</v>
      </c>
      <c r="AI39">
        <v>0</v>
      </c>
      <c r="AJ39">
        <v>0</v>
      </c>
      <c r="AK39">
        <v>54.32</v>
      </c>
      <c r="AL39">
        <v>19.309999999999999</v>
      </c>
      <c r="AM39">
        <v>0.97</v>
      </c>
      <c r="AN39">
        <v>49.73</v>
      </c>
      <c r="AO39">
        <v>0</v>
      </c>
      <c r="AP39">
        <v>24.86</v>
      </c>
      <c r="AQ39">
        <v>0</v>
      </c>
      <c r="AR39">
        <v>48.28</v>
      </c>
      <c r="AS39">
        <v>81.11</v>
      </c>
      <c r="AT39">
        <v>0</v>
      </c>
      <c r="AU39">
        <v>21</v>
      </c>
      <c r="AV39">
        <v>0</v>
      </c>
      <c r="AW39">
        <v>39.590000000000003</v>
      </c>
      <c r="AX39">
        <v>0</v>
      </c>
      <c r="AY39">
        <v>14.48</v>
      </c>
      <c r="AZ39">
        <v>27.47</v>
      </c>
      <c r="BA39">
        <v>25.9</v>
      </c>
      <c r="BB39">
        <v>22.82</v>
      </c>
      <c r="BC39">
        <v>21.79</v>
      </c>
      <c r="BD39">
        <v>37.93</v>
      </c>
      <c r="BE39">
        <v>0</v>
      </c>
      <c r="BF39">
        <v>96.56</v>
      </c>
      <c r="BG39">
        <v>190.81</v>
      </c>
      <c r="BH39">
        <v>36.69</v>
      </c>
      <c r="BI39">
        <v>0</v>
      </c>
      <c r="BJ39">
        <v>49.73</v>
      </c>
      <c r="BK39">
        <v>0</v>
      </c>
      <c r="BL39">
        <v>0.97</v>
      </c>
      <c r="BM39">
        <v>0.41</v>
      </c>
      <c r="BN39">
        <v>0.52</v>
      </c>
      <c r="BO39">
        <v>0.97</v>
      </c>
      <c r="BP39">
        <v>0.97</v>
      </c>
      <c r="BQ39">
        <v>1.01</v>
      </c>
      <c r="BR39">
        <v>0.97</v>
      </c>
      <c r="BS39">
        <v>0.61</v>
      </c>
      <c r="BT39">
        <v>0.61</v>
      </c>
      <c r="BU39">
        <v>2.9</v>
      </c>
      <c r="BV39">
        <v>0</v>
      </c>
      <c r="BW39">
        <v>0</v>
      </c>
      <c r="BX39">
        <v>24.14</v>
      </c>
      <c r="BY39">
        <v>170.91</v>
      </c>
      <c r="BZ39">
        <v>22.77</v>
      </c>
      <c r="CA39">
        <v>96.56</v>
      </c>
      <c r="CB39">
        <v>0</v>
      </c>
      <c r="CC39">
        <v>0</v>
      </c>
      <c r="CD39">
        <v>0</v>
      </c>
      <c r="CE39">
        <v>99.92</v>
      </c>
      <c r="CF39">
        <v>32.9</v>
      </c>
      <c r="CG39">
        <v>14.1</v>
      </c>
    </row>
    <row r="40" spans="1:85">
      <c r="A40" t="s">
        <v>354</v>
      </c>
      <c r="G40" t="s">
        <v>82</v>
      </c>
      <c r="H40" s="115">
        <v>872.36000000000013</v>
      </c>
      <c r="I40" s="88">
        <v>290.37</v>
      </c>
      <c r="J40" s="88">
        <v>535.75</v>
      </c>
      <c r="K40" s="88">
        <v>20.279999999999998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41.52</v>
      </c>
      <c r="X40">
        <v>2.9</v>
      </c>
      <c r="Y40">
        <v>13.13</v>
      </c>
      <c r="Z40">
        <v>8.4</v>
      </c>
      <c r="AA40">
        <v>96.56</v>
      </c>
      <c r="AB40">
        <v>28.5</v>
      </c>
      <c r="AC40">
        <v>6.14</v>
      </c>
      <c r="AD40">
        <v>0.97</v>
      </c>
      <c r="AE40">
        <v>28.97</v>
      </c>
      <c r="AF40">
        <v>0</v>
      </c>
      <c r="AG40">
        <v>0</v>
      </c>
      <c r="AH40">
        <v>152.08000000000001</v>
      </c>
      <c r="AI40">
        <v>0</v>
      </c>
      <c r="AJ40">
        <v>0</v>
      </c>
      <c r="AK40">
        <v>54.32</v>
      </c>
      <c r="AL40">
        <v>19.309999999999999</v>
      </c>
      <c r="AM40">
        <v>0.97</v>
      </c>
      <c r="AN40">
        <v>49.73</v>
      </c>
      <c r="AO40">
        <v>0</v>
      </c>
      <c r="AP40">
        <v>24.86</v>
      </c>
      <c r="AQ40">
        <v>0</v>
      </c>
      <c r="AR40">
        <v>48.28</v>
      </c>
      <c r="AS40">
        <v>81.11</v>
      </c>
      <c r="AT40">
        <v>0</v>
      </c>
      <c r="AU40">
        <v>21</v>
      </c>
      <c r="AV40">
        <v>0</v>
      </c>
      <c r="AW40">
        <v>39.590000000000003</v>
      </c>
      <c r="AX40">
        <v>0</v>
      </c>
      <c r="AY40">
        <v>14.48</v>
      </c>
      <c r="AZ40">
        <v>27.47</v>
      </c>
      <c r="BA40">
        <v>25.9</v>
      </c>
      <c r="BB40">
        <v>22.82</v>
      </c>
      <c r="BC40">
        <v>21.79</v>
      </c>
      <c r="BD40">
        <v>37.93</v>
      </c>
      <c r="BE40">
        <v>0</v>
      </c>
      <c r="BF40">
        <v>96.56</v>
      </c>
      <c r="BG40">
        <v>190.81</v>
      </c>
      <c r="BH40">
        <v>36.69</v>
      </c>
      <c r="BI40">
        <v>0</v>
      </c>
      <c r="BJ40">
        <v>49.73</v>
      </c>
      <c r="BK40">
        <v>0</v>
      </c>
      <c r="BL40">
        <v>0.97</v>
      </c>
      <c r="BM40">
        <v>0.41</v>
      </c>
      <c r="BN40">
        <v>0.52</v>
      </c>
      <c r="BO40">
        <v>0.97</v>
      </c>
      <c r="BP40">
        <v>0.97</v>
      </c>
      <c r="BQ40">
        <v>1.01</v>
      </c>
      <c r="BR40">
        <v>0.97</v>
      </c>
      <c r="BS40">
        <v>0.61</v>
      </c>
      <c r="BT40">
        <v>0.61</v>
      </c>
      <c r="BU40">
        <v>2.9</v>
      </c>
      <c r="BV40">
        <v>0</v>
      </c>
      <c r="BW40">
        <v>0</v>
      </c>
      <c r="BX40">
        <v>24.14</v>
      </c>
      <c r="BY40">
        <v>170.91</v>
      </c>
      <c r="BZ40">
        <v>22.77</v>
      </c>
      <c r="CA40">
        <v>96.56</v>
      </c>
      <c r="CB40">
        <v>0</v>
      </c>
      <c r="CC40">
        <v>0</v>
      </c>
      <c r="CD40">
        <v>0</v>
      </c>
      <c r="CE40">
        <v>99.92</v>
      </c>
      <c r="CF40">
        <v>36.4</v>
      </c>
      <c r="CG40">
        <v>15.6</v>
      </c>
    </row>
    <row r="41" spans="1:85">
      <c r="A41" t="s">
        <v>355</v>
      </c>
      <c r="G41" t="s">
        <v>83</v>
      </c>
      <c r="H41" s="115">
        <v>875.86000000000013</v>
      </c>
      <c r="I41" s="88">
        <v>291.87</v>
      </c>
      <c r="J41" s="88">
        <v>535.75</v>
      </c>
      <c r="K41" s="88">
        <v>20.279999999999998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41.52</v>
      </c>
      <c r="X41">
        <v>2.9</v>
      </c>
      <c r="Y41">
        <v>13.13</v>
      </c>
      <c r="Z41">
        <v>8.4</v>
      </c>
      <c r="AA41">
        <v>96.56</v>
      </c>
      <c r="AB41">
        <v>28.5</v>
      </c>
      <c r="AC41">
        <v>6.14</v>
      </c>
      <c r="AD41">
        <v>0.97</v>
      </c>
      <c r="AE41">
        <v>28.97</v>
      </c>
      <c r="AF41">
        <v>0</v>
      </c>
      <c r="AG41">
        <v>0</v>
      </c>
      <c r="AH41">
        <v>152.08000000000001</v>
      </c>
      <c r="AI41">
        <v>0</v>
      </c>
      <c r="AJ41">
        <v>0</v>
      </c>
      <c r="AK41">
        <v>54.32</v>
      </c>
      <c r="AL41">
        <v>19.309999999999999</v>
      </c>
      <c r="AM41">
        <v>0.97</v>
      </c>
      <c r="AN41">
        <v>49.73</v>
      </c>
      <c r="AO41">
        <v>0</v>
      </c>
      <c r="AP41">
        <v>24.86</v>
      </c>
      <c r="AQ41">
        <v>0</v>
      </c>
      <c r="AR41">
        <v>48.28</v>
      </c>
      <c r="AS41">
        <v>81.11</v>
      </c>
      <c r="AT41">
        <v>0</v>
      </c>
      <c r="AU41">
        <v>21</v>
      </c>
      <c r="AV41">
        <v>0</v>
      </c>
      <c r="AW41">
        <v>39.590000000000003</v>
      </c>
      <c r="AX41">
        <v>0</v>
      </c>
      <c r="AY41">
        <v>14.48</v>
      </c>
      <c r="AZ41">
        <v>27.47</v>
      </c>
      <c r="BA41">
        <v>25.9</v>
      </c>
      <c r="BB41">
        <v>22.82</v>
      </c>
      <c r="BC41">
        <v>21.79</v>
      </c>
      <c r="BD41">
        <v>37.93</v>
      </c>
      <c r="BE41">
        <v>0</v>
      </c>
      <c r="BF41">
        <v>96.56</v>
      </c>
      <c r="BG41">
        <v>190.81</v>
      </c>
      <c r="BH41">
        <v>36.69</v>
      </c>
      <c r="BI41">
        <v>0</v>
      </c>
      <c r="BJ41">
        <v>49.73</v>
      </c>
      <c r="BK41">
        <v>0</v>
      </c>
      <c r="BL41">
        <v>0.97</v>
      </c>
      <c r="BM41">
        <v>0.41</v>
      </c>
      <c r="BN41">
        <v>0.52</v>
      </c>
      <c r="BO41">
        <v>0.97</v>
      </c>
      <c r="BP41">
        <v>0.97</v>
      </c>
      <c r="BQ41">
        <v>1.01</v>
      </c>
      <c r="BR41">
        <v>0.97</v>
      </c>
      <c r="BS41">
        <v>0.61</v>
      </c>
      <c r="BT41">
        <v>0.61</v>
      </c>
      <c r="BU41">
        <v>2.9</v>
      </c>
      <c r="BV41">
        <v>0</v>
      </c>
      <c r="BW41">
        <v>0</v>
      </c>
      <c r="BX41">
        <v>24.14</v>
      </c>
      <c r="BY41">
        <v>170.91</v>
      </c>
      <c r="BZ41">
        <v>22.77</v>
      </c>
      <c r="CA41">
        <v>96.56</v>
      </c>
      <c r="CB41">
        <v>0</v>
      </c>
      <c r="CC41">
        <v>0</v>
      </c>
      <c r="CD41">
        <v>0</v>
      </c>
      <c r="CE41">
        <v>99.92</v>
      </c>
      <c r="CF41">
        <v>39.9</v>
      </c>
      <c r="CG41">
        <v>17.100000000000001</v>
      </c>
    </row>
    <row r="42" spans="1:85">
      <c r="A42" t="s">
        <v>356</v>
      </c>
      <c r="G42" t="s">
        <v>84</v>
      </c>
      <c r="H42" s="115">
        <v>880.06000000000017</v>
      </c>
      <c r="I42" s="88">
        <v>293.66999999999996</v>
      </c>
      <c r="J42" s="88">
        <v>535.75</v>
      </c>
      <c r="K42" s="88">
        <v>20.279999999999998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41.52</v>
      </c>
      <c r="X42">
        <v>2.9</v>
      </c>
      <c r="Y42">
        <v>13.13</v>
      </c>
      <c r="Z42">
        <v>8.4</v>
      </c>
      <c r="AA42">
        <v>96.56</v>
      </c>
      <c r="AB42">
        <v>28.5</v>
      </c>
      <c r="AC42">
        <v>6.14</v>
      </c>
      <c r="AD42">
        <v>0.97</v>
      </c>
      <c r="AE42">
        <v>28.97</v>
      </c>
      <c r="AF42">
        <v>0</v>
      </c>
      <c r="AG42">
        <v>0</v>
      </c>
      <c r="AH42">
        <v>152.08000000000001</v>
      </c>
      <c r="AI42">
        <v>0</v>
      </c>
      <c r="AJ42">
        <v>0</v>
      </c>
      <c r="AK42">
        <v>54.32</v>
      </c>
      <c r="AL42">
        <v>19.309999999999999</v>
      </c>
      <c r="AM42">
        <v>0.97</v>
      </c>
      <c r="AN42">
        <v>49.73</v>
      </c>
      <c r="AO42">
        <v>0</v>
      </c>
      <c r="AP42">
        <v>24.86</v>
      </c>
      <c r="AQ42">
        <v>0</v>
      </c>
      <c r="AR42">
        <v>48.28</v>
      </c>
      <c r="AS42">
        <v>81.11</v>
      </c>
      <c r="AT42">
        <v>0</v>
      </c>
      <c r="AU42">
        <v>21</v>
      </c>
      <c r="AV42">
        <v>0</v>
      </c>
      <c r="AW42">
        <v>39.590000000000003</v>
      </c>
      <c r="AX42">
        <v>0</v>
      </c>
      <c r="AY42">
        <v>14.48</v>
      </c>
      <c r="AZ42">
        <v>27.47</v>
      </c>
      <c r="BA42">
        <v>25.9</v>
      </c>
      <c r="BB42">
        <v>22.82</v>
      </c>
      <c r="BC42">
        <v>21.79</v>
      </c>
      <c r="BD42">
        <v>37.93</v>
      </c>
      <c r="BE42">
        <v>0</v>
      </c>
      <c r="BF42">
        <v>96.56</v>
      </c>
      <c r="BG42">
        <v>190.81</v>
      </c>
      <c r="BH42">
        <v>36.69</v>
      </c>
      <c r="BI42">
        <v>0</v>
      </c>
      <c r="BJ42">
        <v>49.73</v>
      </c>
      <c r="BK42">
        <v>0</v>
      </c>
      <c r="BL42">
        <v>0.97</v>
      </c>
      <c r="BM42">
        <v>0.41</v>
      </c>
      <c r="BN42">
        <v>0.52</v>
      </c>
      <c r="BO42">
        <v>0.97</v>
      </c>
      <c r="BP42">
        <v>0.97</v>
      </c>
      <c r="BQ42">
        <v>1.01</v>
      </c>
      <c r="BR42">
        <v>0.97</v>
      </c>
      <c r="BS42">
        <v>0.61</v>
      </c>
      <c r="BT42">
        <v>0.61</v>
      </c>
      <c r="BU42">
        <v>2.9</v>
      </c>
      <c r="BV42">
        <v>0</v>
      </c>
      <c r="BW42">
        <v>0</v>
      </c>
      <c r="BX42">
        <v>24.14</v>
      </c>
      <c r="BY42">
        <v>170.91</v>
      </c>
      <c r="BZ42">
        <v>22.77</v>
      </c>
      <c r="CA42">
        <v>96.56</v>
      </c>
      <c r="CB42">
        <v>0</v>
      </c>
      <c r="CC42">
        <v>0</v>
      </c>
      <c r="CD42">
        <v>0</v>
      </c>
      <c r="CE42">
        <v>99.92</v>
      </c>
      <c r="CF42">
        <v>44.1</v>
      </c>
      <c r="CG42">
        <v>18.899999999999999</v>
      </c>
    </row>
    <row r="43" spans="1:85">
      <c r="A43" t="s">
        <v>362</v>
      </c>
      <c r="G43" t="s">
        <v>85</v>
      </c>
      <c r="H43" s="115">
        <v>887.0100000000001</v>
      </c>
      <c r="I43" s="88">
        <v>295.77</v>
      </c>
      <c r="J43" s="88">
        <v>535.66000000000008</v>
      </c>
      <c r="K43" s="88">
        <v>20.279999999999998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41.52</v>
      </c>
      <c r="X43">
        <v>2.9</v>
      </c>
      <c r="Y43">
        <v>13.04</v>
      </c>
      <c r="Z43">
        <v>8.4</v>
      </c>
      <c r="AA43">
        <v>96.56</v>
      </c>
      <c r="AB43">
        <v>28.5</v>
      </c>
      <c r="AC43">
        <v>8.19</v>
      </c>
      <c r="AD43">
        <v>0.97</v>
      </c>
      <c r="AE43">
        <v>28.97</v>
      </c>
      <c r="AF43">
        <v>0</v>
      </c>
      <c r="AG43">
        <v>0</v>
      </c>
      <c r="AH43">
        <v>152.08000000000001</v>
      </c>
      <c r="AI43">
        <v>0</v>
      </c>
      <c r="AJ43">
        <v>0</v>
      </c>
      <c r="AK43">
        <v>54.32</v>
      </c>
      <c r="AL43">
        <v>19.309999999999999</v>
      </c>
      <c r="AM43">
        <v>0.97</v>
      </c>
      <c r="AN43">
        <v>49.73</v>
      </c>
      <c r="AO43">
        <v>0</v>
      </c>
      <c r="AP43">
        <v>24.86</v>
      </c>
      <c r="AQ43">
        <v>0</v>
      </c>
      <c r="AR43">
        <v>48.28</v>
      </c>
      <c r="AS43">
        <v>81.11</v>
      </c>
      <c r="AT43">
        <v>0</v>
      </c>
      <c r="AU43">
        <v>21</v>
      </c>
      <c r="AV43">
        <v>0</v>
      </c>
      <c r="AW43">
        <v>39.590000000000003</v>
      </c>
      <c r="AX43">
        <v>0</v>
      </c>
      <c r="AY43">
        <v>14.48</v>
      </c>
      <c r="AZ43">
        <v>27.47</v>
      </c>
      <c r="BA43">
        <v>25.9</v>
      </c>
      <c r="BB43">
        <v>22.82</v>
      </c>
      <c r="BC43">
        <v>21.79</v>
      </c>
      <c r="BD43">
        <v>37.93</v>
      </c>
      <c r="BE43">
        <v>0</v>
      </c>
      <c r="BF43">
        <v>96.56</v>
      </c>
      <c r="BG43">
        <v>190.81</v>
      </c>
      <c r="BH43">
        <v>36.69</v>
      </c>
      <c r="BI43">
        <v>0</v>
      </c>
      <c r="BJ43">
        <v>49.73</v>
      </c>
      <c r="BK43">
        <v>0</v>
      </c>
      <c r="BL43">
        <v>0.97</v>
      </c>
      <c r="BM43">
        <v>0.41</v>
      </c>
      <c r="BN43">
        <v>0.52</v>
      </c>
      <c r="BO43">
        <v>0.97</v>
      </c>
      <c r="BP43">
        <v>0.97</v>
      </c>
      <c r="BQ43">
        <v>1.01</v>
      </c>
      <c r="BR43">
        <v>0.97</v>
      </c>
      <c r="BS43">
        <v>0.61</v>
      </c>
      <c r="BT43">
        <v>0.61</v>
      </c>
      <c r="BU43">
        <v>2.9</v>
      </c>
      <c r="BV43">
        <v>0</v>
      </c>
      <c r="BW43">
        <v>0</v>
      </c>
      <c r="BX43">
        <v>24.14</v>
      </c>
      <c r="BY43">
        <v>170.91</v>
      </c>
      <c r="BZ43">
        <v>22.77</v>
      </c>
      <c r="CA43">
        <v>96.56</v>
      </c>
      <c r="CB43">
        <v>0</v>
      </c>
      <c r="CC43">
        <v>0</v>
      </c>
      <c r="CD43">
        <v>0</v>
      </c>
      <c r="CE43">
        <v>99.92</v>
      </c>
      <c r="CF43">
        <v>49</v>
      </c>
      <c r="CG43">
        <v>21</v>
      </c>
    </row>
    <row r="44" spans="1:85">
      <c r="A44" t="s">
        <v>366</v>
      </c>
      <c r="G44" t="s">
        <v>86</v>
      </c>
      <c r="H44" s="115">
        <v>890.5100000000001</v>
      </c>
      <c r="I44" s="88">
        <v>297.27</v>
      </c>
      <c r="J44" s="88">
        <v>535.66000000000008</v>
      </c>
      <c r="K44" s="88">
        <v>20.279999999999998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41.52</v>
      </c>
      <c r="X44">
        <v>2.9</v>
      </c>
      <c r="Y44">
        <v>13.04</v>
      </c>
      <c r="Z44">
        <v>8.4</v>
      </c>
      <c r="AA44">
        <v>96.56</v>
      </c>
      <c r="AB44">
        <v>28.5</v>
      </c>
      <c r="AC44">
        <v>8.19</v>
      </c>
      <c r="AD44">
        <v>0.97</v>
      </c>
      <c r="AE44">
        <v>28.97</v>
      </c>
      <c r="AF44">
        <v>0</v>
      </c>
      <c r="AG44">
        <v>0</v>
      </c>
      <c r="AH44">
        <v>152.08000000000001</v>
      </c>
      <c r="AI44">
        <v>0</v>
      </c>
      <c r="AJ44">
        <v>0</v>
      </c>
      <c r="AK44">
        <v>54.32</v>
      </c>
      <c r="AL44">
        <v>19.309999999999999</v>
      </c>
      <c r="AM44">
        <v>0.97</v>
      </c>
      <c r="AN44">
        <v>49.73</v>
      </c>
      <c r="AO44">
        <v>0</v>
      </c>
      <c r="AP44">
        <v>24.86</v>
      </c>
      <c r="AQ44">
        <v>0</v>
      </c>
      <c r="AR44">
        <v>48.28</v>
      </c>
      <c r="AS44">
        <v>81.11</v>
      </c>
      <c r="AT44">
        <v>0</v>
      </c>
      <c r="AU44">
        <v>21</v>
      </c>
      <c r="AV44">
        <v>0</v>
      </c>
      <c r="AW44">
        <v>39.590000000000003</v>
      </c>
      <c r="AX44">
        <v>0</v>
      </c>
      <c r="AY44">
        <v>14.48</v>
      </c>
      <c r="AZ44">
        <v>27.47</v>
      </c>
      <c r="BA44">
        <v>25.9</v>
      </c>
      <c r="BB44">
        <v>22.82</v>
      </c>
      <c r="BC44">
        <v>21.79</v>
      </c>
      <c r="BD44">
        <v>37.93</v>
      </c>
      <c r="BE44">
        <v>0</v>
      </c>
      <c r="BF44">
        <v>96.56</v>
      </c>
      <c r="BG44">
        <v>190.81</v>
      </c>
      <c r="BH44">
        <v>36.69</v>
      </c>
      <c r="BI44">
        <v>0</v>
      </c>
      <c r="BJ44">
        <v>49.73</v>
      </c>
      <c r="BK44">
        <v>0</v>
      </c>
      <c r="BL44">
        <v>0.97</v>
      </c>
      <c r="BM44">
        <v>0.41</v>
      </c>
      <c r="BN44">
        <v>0.52</v>
      </c>
      <c r="BO44">
        <v>0.97</v>
      </c>
      <c r="BP44">
        <v>0.97</v>
      </c>
      <c r="BQ44">
        <v>1.01</v>
      </c>
      <c r="BR44">
        <v>0.97</v>
      </c>
      <c r="BS44">
        <v>0.61</v>
      </c>
      <c r="BT44">
        <v>0.61</v>
      </c>
      <c r="BU44">
        <v>2.9</v>
      </c>
      <c r="BV44">
        <v>0</v>
      </c>
      <c r="BW44">
        <v>0</v>
      </c>
      <c r="BX44">
        <v>24.14</v>
      </c>
      <c r="BY44">
        <v>170.91</v>
      </c>
      <c r="BZ44">
        <v>22.77</v>
      </c>
      <c r="CA44">
        <v>96.56</v>
      </c>
      <c r="CB44">
        <v>0</v>
      </c>
      <c r="CC44">
        <v>0</v>
      </c>
      <c r="CD44">
        <v>0</v>
      </c>
      <c r="CE44">
        <v>99.92</v>
      </c>
      <c r="CF44">
        <v>52.5</v>
      </c>
      <c r="CG44">
        <v>22.5</v>
      </c>
    </row>
    <row r="45" spans="1:85">
      <c r="A45" t="s">
        <v>389</v>
      </c>
      <c r="G45" t="s">
        <v>87</v>
      </c>
      <c r="H45" s="115">
        <v>894.0100000000001</v>
      </c>
      <c r="I45" s="88">
        <v>298.77</v>
      </c>
      <c r="J45" s="88">
        <v>535.66000000000008</v>
      </c>
      <c r="K45" s="88">
        <v>20.279999999999998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41.52</v>
      </c>
      <c r="X45">
        <v>2.9</v>
      </c>
      <c r="Y45">
        <v>13.04</v>
      </c>
      <c r="Z45">
        <v>8.4</v>
      </c>
      <c r="AA45">
        <v>96.56</v>
      </c>
      <c r="AB45">
        <v>28.5</v>
      </c>
      <c r="AC45">
        <v>8.19</v>
      </c>
      <c r="AD45">
        <v>0.97</v>
      </c>
      <c r="AE45">
        <v>28.97</v>
      </c>
      <c r="AF45">
        <v>0</v>
      </c>
      <c r="AG45">
        <v>0</v>
      </c>
      <c r="AH45">
        <v>152.08000000000001</v>
      </c>
      <c r="AI45">
        <v>0</v>
      </c>
      <c r="AJ45">
        <v>0</v>
      </c>
      <c r="AK45">
        <v>54.32</v>
      </c>
      <c r="AL45">
        <v>19.309999999999999</v>
      </c>
      <c r="AM45">
        <v>0.97</v>
      </c>
      <c r="AN45">
        <v>49.73</v>
      </c>
      <c r="AO45">
        <v>0</v>
      </c>
      <c r="AP45">
        <v>24.86</v>
      </c>
      <c r="AQ45">
        <v>0</v>
      </c>
      <c r="AR45">
        <v>48.28</v>
      </c>
      <c r="AS45">
        <v>81.11</v>
      </c>
      <c r="AT45">
        <v>0</v>
      </c>
      <c r="AU45">
        <v>21</v>
      </c>
      <c r="AV45">
        <v>0</v>
      </c>
      <c r="AW45">
        <v>39.590000000000003</v>
      </c>
      <c r="AX45">
        <v>0</v>
      </c>
      <c r="AY45">
        <v>14.48</v>
      </c>
      <c r="AZ45">
        <v>27.47</v>
      </c>
      <c r="BA45">
        <v>25.9</v>
      </c>
      <c r="BB45">
        <v>22.82</v>
      </c>
      <c r="BC45">
        <v>21.79</v>
      </c>
      <c r="BD45">
        <v>37.93</v>
      </c>
      <c r="BE45">
        <v>0</v>
      </c>
      <c r="BF45">
        <v>96.56</v>
      </c>
      <c r="BG45">
        <v>190.81</v>
      </c>
      <c r="BH45">
        <v>36.69</v>
      </c>
      <c r="BI45">
        <v>0</v>
      </c>
      <c r="BJ45">
        <v>49.73</v>
      </c>
      <c r="BK45">
        <v>0</v>
      </c>
      <c r="BL45">
        <v>0.97</v>
      </c>
      <c r="BM45">
        <v>0.41</v>
      </c>
      <c r="BN45">
        <v>0.52</v>
      </c>
      <c r="BO45">
        <v>0.97</v>
      </c>
      <c r="BP45">
        <v>0.97</v>
      </c>
      <c r="BQ45">
        <v>1.01</v>
      </c>
      <c r="BR45">
        <v>0.97</v>
      </c>
      <c r="BS45">
        <v>0.61</v>
      </c>
      <c r="BT45">
        <v>0.61</v>
      </c>
      <c r="BU45">
        <v>2.9</v>
      </c>
      <c r="BV45">
        <v>0</v>
      </c>
      <c r="BW45">
        <v>0</v>
      </c>
      <c r="BX45">
        <v>24.14</v>
      </c>
      <c r="BY45">
        <v>170.91</v>
      </c>
      <c r="BZ45">
        <v>22.77</v>
      </c>
      <c r="CA45">
        <v>96.56</v>
      </c>
      <c r="CB45">
        <v>0</v>
      </c>
      <c r="CC45">
        <v>0</v>
      </c>
      <c r="CD45">
        <v>0</v>
      </c>
      <c r="CE45">
        <v>99.92</v>
      </c>
      <c r="CF45">
        <v>56</v>
      </c>
      <c r="CG45">
        <v>24</v>
      </c>
    </row>
    <row r="46" spans="1:85">
      <c r="A46" t="s">
        <v>390</v>
      </c>
      <c r="G46" t="s">
        <v>88</v>
      </c>
      <c r="H46" s="115">
        <v>897.5100000000001</v>
      </c>
      <c r="I46" s="88">
        <v>300.27</v>
      </c>
      <c r="J46" s="88">
        <v>535.66000000000008</v>
      </c>
      <c r="K46" s="88">
        <v>20.279999999999998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41.52</v>
      </c>
      <c r="X46">
        <v>2.9</v>
      </c>
      <c r="Y46">
        <v>13.04</v>
      </c>
      <c r="Z46">
        <v>8.4</v>
      </c>
      <c r="AA46">
        <v>96.56</v>
      </c>
      <c r="AB46">
        <v>28.5</v>
      </c>
      <c r="AC46">
        <v>8.19</v>
      </c>
      <c r="AD46">
        <v>0.97</v>
      </c>
      <c r="AE46">
        <v>28.97</v>
      </c>
      <c r="AF46">
        <v>0</v>
      </c>
      <c r="AG46">
        <v>0</v>
      </c>
      <c r="AH46">
        <v>152.08000000000001</v>
      </c>
      <c r="AI46">
        <v>0</v>
      </c>
      <c r="AJ46">
        <v>0</v>
      </c>
      <c r="AK46">
        <v>54.32</v>
      </c>
      <c r="AL46">
        <v>19.309999999999999</v>
      </c>
      <c r="AM46">
        <v>0.97</v>
      </c>
      <c r="AN46">
        <v>49.73</v>
      </c>
      <c r="AO46">
        <v>0</v>
      </c>
      <c r="AP46">
        <v>24.86</v>
      </c>
      <c r="AQ46">
        <v>0</v>
      </c>
      <c r="AR46">
        <v>48.28</v>
      </c>
      <c r="AS46">
        <v>81.11</v>
      </c>
      <c r="AT46">
        <v>0</v>
      </c>
      <c r="AU46">
        <v>21</v>
      </c>
      <c r="AV46">
        <v>0</v>
      </c>
      <c r="AW46">
        <v>39.590000000000003</v>
      </c>
      <c r="AX46">
        <v>0</v>
      </c>
      <c r="AY46">
        <v>14.48</v>
      </c>
      <c r="AZ46">
        <v>27.47</v>
      </c>
      <c r="BA46">
        <v>25.9</v>
      </c>
      <c r="BB46">
        <v>22.82</v>
      </c>
      <c r="BC46">
        <v>21.79</v>
      </c>
      <c r="BD46">
        <v>37.93</v>
      </c>
      <c r="BE46">
        <v>0</v>
      </c>
      <c r="BF46">
        <v>96.56</v>
      </c>
      <c r="BG46">
        <v>190.81</v>
      </c>
      <c r="BH46">
        <v>36.69</v>
      </c>
      <c r="BI46">
        <v>0</v>
      </c>
      <c r="BJ46">
        <v>49.73</v>
      </c>
      <c r="BK46">
        <v>0</v>
      </c>
      <c r="BL46">
        <v>0.97</v>
      </c>
      <c r="BM46">
        <v>0.41</v>
      </c>
      <c r="BN46">
        <v>0.52</v>
      </c>
      <c r="BO46">
        <v>0.97</v>
      </c>
      <c r="BP46">
        <v>0.97</v>
      </c>
      <c r="BQ46">
        <v>1.01</v>
      </c>
      <c r="BR46">
        <v>0.97</v>
      </c>
      <c r="BS46">
        <v>0.61</v>
      </c>
      <c r="BT46">
        <v>0.61</v>
      </c>
      <c r="BU46">
        <v>2.9</v>
      </c>
      <c r="BV46">
        <v>0</v>
      </c>
      <c r="BW46">
        <v>0</v>
      </c>
      <c r="BX46">
        <v>24.14</v>
      </c>
      <c r="BY46">
        <v>170.91</v>
      </c>
      <c r="BZ46">
        <v>22.77</v>
      </c>
      <c r="CA46">
        <v>96.56</v>
      </c>
      <c r="CB46">
        <v>0</v>
      </c>
      <c r="CC46">
        <v>0</v>
      </c>
      <c r="CD46">
        <v>0</v>
      </c>
      <c r="CE46">
        <v>99.92</v>
      </c>
      <c r="CF46">
        <v>59.5</v>
      </c>
      <c r="CG46">
        <v>25.5</v>
      </c>
    </row>
    <row r="47" spans="1:85">
      <c r="A47" t="s">
        <v>394</v>
      </c>
      <c r="G47" t="s">
        <v>89</v>
      </c>
      <c r="H47" s="115">
        <v>897.5100000000001</v>
      </c>
      <c r="I47" s="88">
        <v>300.27</v>
      </c>
      <c r="J47" s="88">
        <v>535.66000000000008</v>
      </c>
      <c r="K47" s="88">
        <v>20.279999999999998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41.52</v>
      </c>
      <c r="X47">
        <v>2.9</v>
      </c>
      <c r="Y47">
        <v>13.04</v>
      </c>
      <c r="Z47">
        <v>8.4</v>
      </c>
      <c r="AA47">
        <v>96.56</v>
      </c>
      <c r="AB47">
        <v>28.5</v>
      </c>
      <c r="AC47">
        <v>8.19</v>
      </c>
      <c r="AD47">
        <v>0.97</v>
      </c>
      <c r="AE47">
        <v>28.97</v>
      </c>
      <c r="AF47">
        <v>0</v>
      </c>
      <c r="AG47">
        <v>0</v>
      </c>
      <c r="AH47">
        <v>152.08000000000001</v>
      </c>
      <c r="AI47">
        <v>0</v>
      </c>
      <c r="AJ47">
        <v>0</v>
      </c>
      <c r="AK47">
        <v>54.32</v>
      </c>
      <c r="AL47">
        <v>19.309999999999999</v>
      </c>
      <c r="AM47">
        <v>0.97</v>
      </c>
      <c r="AN47">
        <v>49.73</v>
      </c>
      <c r="AO47">
        <v>0</v>
      </c>
      <c r="AP47">
        <v>24.86</v>
      </c>
      <c r="AQ47">
        <v>0</v>
      </c>
      <c r="AR47">
        <v>48.28</v>
      </c>
      <c r="AS47">
        <v>81.11</v>
      </c>
      <c r="AT47">
        <v>0</v>
      </c>
      <c r="AU47">
        <v>21</v>
      </c>
      <c r="AV47">
        <v>0</v>
      </c>
      <c r="AW47">
        <v>39.590000000000003</v>
      </c>
      <c r="AX47">
        <v>0</v>
      </c>
      <c r="AY47">
        <v>14.48</v>
      </c>
      <c r="AZ47">
        <v>27.47</v>
      </c>
      <c r="BA47">
        <v>25.9</v>
      </c>
      <c r="BB47">
        <v>22.82</v>
      </c>
      <c r="BC47">
        <v>21.79</v>
      </c>
      <c r="BD47">
        <v>37.93</v>
      </c>
      <c r="BE47">
        <v>0</v>
      </c>
      <c r="BF47">
        <v>96.56</v>
      </c>
      <c r="BG47">
        <v>190.81</v>
      </c>
      <c r="BH47">
        <v>36.69</v>
      </c>
      <c r="BI47">
        <v>0</v>
      </c>
      <c r="BJ47">
        <v>49.73</v>
      </c>
      <c r="BK47">
        <v>0</v>
      </c>
      <c r="BL47">
        <v>0.97</v>
      </c>
      <c r="BM47">
        <v>0.41</v>
      </c>
      <c r="BN47">
        <v>0.52</v>
      </c>
      <c r="BO47">
        <v>0.97</v>
      </c>
      <c r="BP47">
        <v>0.97</v>
      </c>
      <c r="BQ47">
        <v>1.01</v>
      </c>
      <c r="BR47">
        <v>0.97</v>
      </c>
      <c r="BS47">
        <v>0.61</v>
      </c>
      <c r="BT47">
        <v>0.61</v>
      </c>
      <c r="BU47">
        <v>2.9</v>
      </c>
      <c r="BV47">
        <v>0</v>
      </c>
      <c r="BW47">
        <v>0</v>
      </c>
      <c r="BX47">
        <v>24.14</v>
      </c>
      <c r="BY47">
        <v>170.91</v>
      </c>
      <c r="BZ47">
        <v>22.77</v>
      </c>
      <c r="CA47">
        <v>96.56</v>
      </c>
      <c r="CB47">
        <v>0</v>
      </c>
      <c r="CC47">
        <v>0</v>
      </c>
      <c r="CD47">
        <v>0</v>
      </c>
      <c r="CE47">
        <v>99.92</v>
      </c>
      <c r="CF47">
        <v>59.5</v>
      </c>
      <c r="CG47">
        <v>25.5</v>
      </c>
    </row>
    <row r="48" spans="1:85">
      <c r="A48" t="s">
        <v>398</v>
      </c>
      <c r="G48" t="s">
        <v>90</v>
      </c>
      <c r="H48" s="115">
        <v>897.5100000000001</v>
      </c>
      <c r="I48" s="88">
        <v>300.27</v>
      </c>
      <c r="J48" s="88">
        <v>535.66000000000008</v>
      </c>
      <c r="K48" s="88">
        <v>20.279999999999998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41.52</v>
      </c>
      <c r="X48">
        <v>2.9</v>
      </c>
      <c r="Y48">
        <v>13.04</v>
      </c>
      <c r="Z48">
        <v>8.4</v>
      </c>
      <c r="AA48">
        <v>96.56</v>
      </c>
      <c r="AB48">
        <v>28.5</v>
      </c>
      <c r="AC48">
        <v>8.19</v>
      </c>
      <c r="AD48">
        <v>0.97</v>
      </c>
      <c r="AE48">
        <v>28.97</v>
      </c>
      <c r="AF48">
        <v>0</v>
      </c>
      <c r="AG48">
        <v>0</v>
      </c>
      <c r="AH48">
        <v>152.08000000000001</v>
      </c>
      <c r="AI48">
        <v>0</v>
      </c>
      <c r="AJ48">
        <v>0</v>
      </c>
      <c r="AK48">
        <v>54.32</v>
      </c>
      <c r="AL48">
        <v>19.309999999999999</v>
      </c>
      <c r="AM48">
        <v>0.97</v>
      </c>
      <c r="AN48">
        <v>49.73</v>
      </c>
      <c r="AO48">
        <v>0</v>
      </c>
      <c r="AP48">
        <v>24.86</v>
      </c>
      <c r="AQ48">
        <v>0</v>
      </c>
      <c r="AR48">
        <v>48.28</v>
      </c>
      <c r="AS48">
        <v>81.11</v>
      </c>
      <c r="AT48">
        <v>0</v>
      </c>
      <c r="AU48">
        <v>21</v>
      </c>
      <c r="AV48">
        <v>0</v>
      </c>
      <c r="AW48">
        <v>39.590000000000003</v>
      </c>
      <c r="AX48">
        <v>0</v>
      </c>
      <c r="AY48">
        <v>14.48</v>
      </c>
      <c r="AZ48">
        <v>27.47</v>
      </c>
      <c r="BA48">
        <v>25.9</v>
      </c>
      <c r="BB48">
        <v>22.82</v>
      </c>
      <c r="BC48">
        <v>21.79</v>
      </c>
      <c r="BD48">
        <v>37.93</v>
      </c>
      <c r="BE48">
        <v>0</v>
      </c>
      <c r="BF48">
        <v>96.56</v>
      </c>
      <c r="BG48">
        <v>190.81</v>
      </c>
      <c r="BH48">
        <v>36.69</v>
      </c>
      <c r="BI48">
        <v>0</v>
      </c>
      <c r="BJ48">
        <v>49.73</v>
      </c>
      <c r="BK48">
        <v>0</v>
      </c>
      <c r="BL48">
        <v>0.97</v>
      </c>
      <c r="BM48">
        <v>0.41</v>
      </c>
      <c r="BN48">
        <v>0.52</v>
      </c>
      <c r="BO48">
        <v>0.97</v>
      </c>
      <c r="BP48">
        <v>0.97</v>
      </c>
      <c r="BQ48">
        <v>1.01</v>
      </c>
      <c r="BR48">
        <v>0.97</v>
      </c>
      <c r="BS48">
        <v>0.61</v>
      </c>
      <c r="BT48">
        <v>0.61</v>
      </c>
      <c r="BU48">
        <v>2.9</v>
      </c>
      <c r="BV48">
        <v>0</v>
      </c>
      <c r="BW48">
        <v>0</v>
      </c>
      <c r="BX48">
        <v>24.14</v>
      </c>
      <c r="BY48">
        <v>170.91</v>
      </c>
      <c r="BZ48">
        <v>22.77</v>
      </c>
      <c r="CA48">
        <v>96.56</v>
      </c>
      <c r="CB48">
        <v>0</v>
      </c>
      <c r="CC48">
        <v>0</v>
      </c>
      <c r="CD48">
        <v>0</v>
      </c>
      <c r="CE48">
        <v>99.92</v>
      </c>
      <c r="CF48">
        <v>59.5</v>
      </c>
      <c r="CG48">
        <v>25.5</v>
      </c>
    </row>
    <row r="49" spans="1:85">
      <c r="A49" t="s">
        <v>399</v>
      </c>
      <c r="G49" t="s">
        <v>91</v>
      </c>
      <c r="H49" s="115">
        <v>897.5100000000001</v>
      </c>
      <c r="I49" s="88">
        <v>300.27</v>
      </c>
      <c r="J49" s="88">
        <v>535.66000000000008</v>
      </c>
      <c r="K49" s="88">
        <v>20.279999999999998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41.52</v>
      </c>
      <c r="X49">
        <v>2.9</v>
      </c>
      <c r="Y49">
        <v>13.04</v>
      </c>
      <c r="Z49">
        <v>8.4</v>
      </c>
      <c r="AA49">
        <v>96.56</v>
      </c>
      <c r="AB49">
        <v>28.5</v>
      </c>
      <c r="AC49">
        <v>8.19</v>
      </c>
      <c r="AD49">
        <v>0.97</v>
      </c>
      <c r="AE49">
        <v>28.97</v>
      </c>
      <c r="AF49">
        <v>0</v>
      </c>
      <c r="AG49">
        <v>0</v>
      </c>
      <c r="AH49">
        <v>152.08000000000001</v>
      </c>
      <c r="AI49">
        <v>0</v>
      </c>
      <c r="AJ49">
        <v>0</v>
      </c>
      <c r="AK49">
        <v>54.32</v>
      </c>
      <c r="AL49">
        <v>19.309999999999999</v>
      </c>
      <c r="AM49">
        <v>0.97</v>
      </c>
      <c r="AN49">
        <v>49.73</v>
      </c>
      <c r="AO49">
        <v>0</v>
      </c>
      <c r="AP49">
        <v>24.86</v>
      </c>
      <c r="AQ49">
        <v>0</v>
      </c>
      <c r="AR49">
        <v>48.28</v>
      </c>
      <c r="AS49">
        <v>81.11</v>
      </c>
      <c r="AT49">
        <v>0</v>
      </c>
      <c r="AU49">
        <v>21</v>
      </c>
      <c r="AV49">
        <v>0</v>
      </c>
      <c r="AW49">
        <v>39.590000000000003</v>
      </c>
      <c r="AX49">
        <v>0</v>
      </c>
      <c r="AY49">
        <v>14.48</v>
      </c>
      <c r="AZ49">
        <v>27.47</v>
      </c>
      <c r="BA49">
        <v>25.9</v>
      </c>
      <c r="BB49">
        <v>22.82</v>
      </c>
      <c r="BC49">
        <v>21.79</v>
      </c>
      <c r="BD49">
        <v>37.93</v>
      </c>
      <c r="BE49">
        <v>0</v>
      </c>
      <c r="BF49">
        <v>96.56</v>
      </c>
      <c r="BG49">
        <v>190.81</v>
      </c>
      <c r="BH49">
        <v>36.69</v>
      </c>
      <c r="BI49">
        <v>0</v>
      </c>
      <c r="BJ49">
        <v>49.73</v>
      </c>
      <c r="BK49">
        <v>0</v>
      </c>
      <c r="BL49">
        <v>0.97</v>
      </c>
      <c r="BM49">
        <v>0.41</v>
      </c>
      <c r="BN49">
        <v>0.52</v>
      </c>
      <c r="BO49">
        <v>0.97</v>
      </c>
      <c r="BP49">
        <v>0.97</v>
      </c>
      <c r="BQ49">
        <v>1.01</v>
      </c>
      <c r="BR49">
        <v>0.97</v>
      </c>
      <c r="BS49">
        <v>0.61</v>
      </c>
      <c r="BT49">
        <v>0.61</v>
      </c>
      <c r="BU49">
        <v>2.9</v>
      </c>
      <c r="BV49">
        <v>0</v>
      </c>
      <c r="BW49">
        <v>0</v>
      </c>
      <c r="BX49">
        <v>24.14</v>
      </c>
      <c r="BY49">
        <v>170.91</v>
      </c>
      <c r="BZ49">
        <v>22.77</v>
      </c>
      <c r="CA49">
        <v>96.56</v>
      </c>
      <c r="CB49">
        <v>0</v>
      </c>
      <c r="CC49">
        <v>0</v>
      </c>
      <c r="CD49">
        <v>0</v>
      </c>
      <c r="CE49">
        <v>99.92</v>
      </c>
      <c r="CF49">
        <v>59.5</v>
      </c>
      <c r="CG49">
        <v>25.5</v>
      </c>
    </row>
    <row r="50" spans="1:85">
      <c r="A50" t="s">
        <v>400</v>
      </c>
      <c r="G50" t="s">
        <v>92</v>
      </c>
      <c r="H50" s="115">
        <v>897.5100000000001</v>
      </c>
      <c r="I50" s="88">
        <v>300.27</v>
      </c>
      <c r="J50" s="88">
        <v>535.66000000000008</v>
      </c>
      <c r="K50" s="88">
        <v>20.279999999999998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41.52</v>
      </c>
      <c r="X50">
        <v>2.9</v>
      </c>
      <c r="Y50">
        <v>13.04</v>
      </c>
      <c r="Z50">
        <v>8.4</v>
      </c>
      <c r="AA50">
        <v>96.56</v>
      </c>
      <c r="AB50">
        <v>28.5</v>
      </c>
      <c r="AC50">
        <v>8.19</v>
      </c>
      <c r="AD50">
        <v>0.97</v>
      </c>
      <c r="AE50">
        <v>28.97</v>
      </c>
      <c r="AF50">
        <v>0</v>
      </c>
      <c r="AG50">
        <v>0</v>
      </c>
      <c r="AH50">
        <v>152.08000000000001</v>
      </c>
      <c r="AI50">
        <v>0</v>
      </c>
      <c r="AJ50">
        <v>0</v>
      </c>
      <c r="AK50">
        <v>54.32</v>
      </c>
      <c r="AL50">
        <v>19.309999999999999</v>
      </c>
      <c r="AM50">
        <v>0.97</v>
      </c>
      <c r="AN50">
        <v>49.73</v>
      </c>
      <c r="AO50">
        <v>0</v>
      </c>
      <c r="AP50">
        <v>24.86</v>
      </c>
      <c r="AQ50">
        <v>0</v>
      </c>
      <c r="AR50">
        <v>48.28</v>
      </c>
      <c r="AS50">
        <v>81.11</v>
      </c>
      <c r="AT50">
        <v>0</v>
      </c>
      <c r="AU50">
        <v>21</v>
      </c>
      <c r="AV50">
        <v>0</v>
      </c>
      <c r="AW50">
        <v>39.590000000000003</v>
      </c>
      <c r="AX50">
        <v>0</v>
      </c>
      <c r="AY50">
        <v>14.48</v>
      </c>
      <c r="AZ50">
        <v>27.47</v>
      </c>
      <c r="BA50">
        <v>25.9</v>
      </c>
      <c r="BB50">
        <v>22.82</v>
      </c>
      <c r="BC50">
        <v>21.79</v>
      </c>
      <c r="BD50">
        <v>37.93</v>
      </c>
      <c r="BE50">
        <v>0</v>
      </c>
      <c r="BF50">
        <v>96.56</v>
      </c>
      <c r="BG50">
        <v>190.81</v>
      </c>
      <c r="BH50">
        <v>36.69</v>
      </c>
      <c r="BI50">
        <v>0</v>
      </c>
      <c r="BJ50">
        <v>49.73</v>
      </c>
      <c r="BK50">
        <v>0</v>
      </c>
      <c r="BL50">
        <v>0.97</v>
      </c>
      <c r="BM50">
        <v>0.41</v>
      </c>
      <c r="BN50">
        <v>0.52</v>
      </c>
      <c r="BO50">
        <v>0.97</v>
      </c>
      <c r="BP50">
        <v>0.97</v>
      </c>
      <c r="BQ50">
        <v>1.01</v>
      </c>
      <c r="BR50">
        <v>0.97</v>
      </c>
      <c r="BS50">
        <v>0.61</v>
      </c>
      <c r="BT50">
        <v>0.61</v>
      </c>
      <c r="BU50">
        <v>2.9</v>
      </c>
      <c r="BV50">
        <v>0</v>
      </c>
      <c r="BW50">
        <v>0</v>
      </c>
      <c r="BX50">
        <v>24.14</v>
      </c>
      <c r="BY50">
        <v>170.91</v>
      </c>
      <c r="BZ50">
        <v>22.77</v>
      </c>
      <c r="CA50">
        <v>96.56</v>
      </c>
      <c r="CB50">
        <v>0</v>
      </c>
      <c r="CC50">
        <v>0</v>
      </c>
      <c r="CD50">
        <v>0</v>
      </c>
      <c r="CE50">
        <v>99.92</v>
      </c>
      <c r="CF50">
        <v>59.5</v>
      </c>
      <c r="CG50">
        <v>25.5</v>
      </c>
    </row>
    <row r="51" spans="1:85">
      <c r="A51" t="s">
        <v>402</v>
      </c>
      <c r="G51" t="s">
        <v>93</v>
      </c>
      <c r="H51" s="115">
        <v>897.5100000000001</v>
      </c>
      <c r="I51" s="88">
        <v>300.27</v>
      </c>
      <c r="J51" s="88">
        <v>535.56000000000006</v>
      </c>
      <c r="K51" s="88">
        <v>20.279999999999998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41.52</v>
      </c>
      <c r="X51">
        <v>2.9</v>
      </c>
      <c r="Y51">
        <v>12.94</v>
      </c>
      <c r="Z51">
        <v>8.4</v>
      </c>
      <c r="AA51">
        <v>96.56</v>
      </c>
      <c r="AB51">
        <v>28.5</v>
      </c>
      <c r="AC51">
        <v>8.19</v>
      </c>
      <c r="AD51">
        <v>0.97</v>
      </c>
      <c r="AE51">
        <v>28.97</v>
      </c>
      <c r="AF51">
        <v>0</v>
      </c>
      <c r="AG51">
        <v>0</v>
      </c>
      <c r="AH51">
        <v>152.08000000000001</v>
      </c>
      <c r="AI51">
        <v>0</v>
      </c>
      <c r="AJ51">
        <v>0</v>
      </c>
      <c r="AK51">
        <v>54.32</v>
      </c>
      <c r="AL51">
        <v>19.309999999999999</v>
      </c>
      <c r="AM51">
        <v>0.97</v>
      </c>
      <c r="AN51">
        <v>49.73</v>
      </c>
      <c r="AO51">
        <v>0</v>
      </c>
      <c r="AP51">
        <v>24.86</v>
      </c>
      <c r="AQ51">
        <v>0</v>
      </c>
      <c r="AR51">
        <v>48.28</v>
      </c>
      <c r="AS51">
        <v>81.11</v>
      </c>
      <c r="AT51">
        <v>0</v>
      </c>
      <c r="AU51">
        <v>21</v>
      </c>
      <c r="AV51">
        <v>0</v>
      </c>
      <c r="AW51">
        <v>39.590000000000003</v>
      </c>
      <c r="AX51">
        <v>0</v>
      </c>
      <c r="AY51">
        <v>14.48</v>
      </c>
      <c r="AZ51">
        <v>27.47</v>
      </c>
      <c r="BA51">
        <v>25.9</v>
      </c>
      <c r="BB51">
        <v>22.82</v>
      </c>
      <c r="BC51">
        <v>21.79</v>
      </c>
      <c r="BD51">
        <v>37.93</v>
      </c>
      <c r="BE51">
        <v>0</v>
      </c>
      <c r="BF51">
        <v>96.56</v>
      </c>
      <c r="BG51">
        <v>190.81</v>
      </c>
      <c r="BH51">
        <v>36.69</v>
      </c>
      <c r="BI51">
        <v>0</v>
      </c>
      <c r="BJ51">
        <v>49.73</v>
      </c>
      <c r="BK51">
        <v>0</v>
      </c>
      <c r="BL51">
        <v>0.97</v>
      </c>
      <c r="BM51">
        <v>0.41</v>
      </c>
      <c r="BN51">
        <v>0.52</v>
      </c>
      <c r="BO51">
        <v>0.97</v>
      </c>
      <c r="BP51">
        <v>0.97</v>
      </c>
      <c r="BQ51">
        <v>1.01</v>
      </c>
      <c r="BR51">
        <v>0.97</v>
      </c>
      <c r="BS51">
        <v>0.61</v>
      </c>
      <c r="BT51">
        <v>0.61</v>
      </c>
      <c r="BU51">
        <v>2.9</v>
      </c>
      <c r="BV51">
        <v>0</v>
      </c>
      <c r="BW51">
        <v>0</v>
      </c>
      <c r="BX51">
        <v>24.14</v>
      </c>
      <c r="BY51">
        <v>170.91</v>
      </c>
      <c r="BZ51">
        <v>22.77</v>
      </c>
      <c r="CA51">
        <v>96.56</v>
      </c>
      <c r="CB51">
        <v>0</v>
      </c>
      <c r="CC51">
        <v>0</v>
      </c>
      <c r="CD51">
        <v>0</v>
      </c>
      <c r="CE51">
        <v>99.92</v>
      </c>
      <c r="CF51">
        <v>59.5</v>
      </c>
      <c r="CG51">
        <v>25.5</v>
      </c>
    </row>
    <row r="52" spans="1:85">
      <c r="A52" t="s">
        <v>403</v>
      </c>
      <c r="G52" t="s">
        <v>94</v>
      </c>
      <c r="H52" s="115">
        <v>897.5100000000001</v>
      </c>
      <c r="I52" s="88">
        <v>300.27</v>
      </c>
      <c r="J52" s="88">
        <v>535.56000000000006</v>
      </c>
      <c r="K52" s="88">
        <v>20.279999999999998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41.52</v>
      </c>
      <c r="X52">
        <v>2.9</v>
      </c>
      <c r="Y52">
        <v>12.94</v>
      </c>
      <c r="Z52">
        <v>8.4</v>
      </c>
      <c r="AA52">
        <v>96.56</v>
      </c>
      <c r="AB52">
        <v>28.5</v>
      </c>
      <c r="AC52">
        <v>8.19</v>
      </c>
      <c r="AD52">
        <v>0.97</v>
      </c>
      <c r="AE52">
        <v>28.97</v>
      </c>
      <c r="AF52">
        <v>0</v>
      </c>
      <c r="AG52">
        <v>0</v>
      </c>
      <c r="AH52">
        <v>152.08000000000001</v>
      </c>
      <c r="AI52">
        <v>0</v>
      </c>
      <c r="AJ52">
        <v>0</v>
      </c>
      <c r="AK52">
        <v>54.32</v>
      </c>
      <c r="AL52">
        <v>19.309999999999999</v>
      </c>
      <c r="AM52">
        <v>0.97</v>
      </c>
      <c r="AN52">
        <v>49.73</v>
      </c>
      <c r="AO52">
        <v>0</v>
      </c>
      <c r="AP52">
        <v>24.86</v>
      </c>
      <c r="AQ52">
        <v>0</v>
      </c>
      <c r="AR52">
        <v>48.28</v>
      </c>
      <c r="AS52">
        <v>81.11</v>
      </c>
      <c r="AT52">
        <v>0</v>
      </c>
      <c r="AU52">
        <v>21</v>
      </c>
      <c r="AV52">
        <v>0</v>
      </c>
      <c r="AW52">
        <v>39.590000000000003</v>
      </c>
      <c r="AX52">
        <v>0</v>
      </c>
      <c r="AY52">
        <v>14.48</v>
      </c>
      <c r="AZ52">
        <v>27.47</v>
      </c>
      <c r="BA52">
        <v>25.9</v>
      </c>
      <c r="BB52">
        <v>22.82</v>
      </c>
      <c r="BC52">
        <v>21.79</v>
      </c>
      <c r="BD52">
        <v>37.93</v>
      </c>
      <c r="BE52">
        <v>0</v>
      </c>
      <c r="BF52">
        <v>96.56</v>
      </c>
      <c r="BG52">
        <v>190.81</v>
      </c>
      <c r="BH52">
        <v>36.69</v>
      </c>
      <c r="BI52">
        <v>0</v>
      </c>
      <c r="BJ52">
        <v>49.73</v>
      </c>
      <c r="BK52">
        <v>0</v>
      </c>
      <c r="BL52">
        <v>0.97</v>
      </c>
      <c r="BM52">
        <v>0.41</v>
      </c>
      <c r="BN52">
        <v>0.52</v>
      </c>
      <c r="BO52">
        <v>0.97</v>
      </c>
      <c r="BP52">
        <v>0.97</v>
      </c>
      <c r="BQ52">
        <v>1.01</v>
      </c>
      <c r="BR52">
        <v>0.97</v>
      </c>
      <c r="BS52">
        <v>0.61</v>
      </c>
      <c r="BT52">
        <v>0.61</v>
      </c>
      <c r="BU52">
        <v>2.9</v>
      </c>
      <c r="BV52">
        <v>0</v>
      </c>
      <c r="BW52">
        <v>0</v>
      </c>
      <c r="BX52">
        <v>24.14</v>
      </c>
      <c r="BY52">
        <v>170.91</v>
      </c>
      <c r="BZ52">
        <v>22.77</v>
      </c>
      <c r="CA52">
        <v>96.56</v>
      </c>
      <c r="CB52">
        <v>0</v>
      </c>
      <c r="CC52">
        <v>0</v>
      </c>
      <c r="CD52">
        <v>0</v>
      </c>
      <c r="CE52">
        <v>99.92</v>
      </c>
      <c r="CF52">
        <v>59.5</v>
      </c>
      <c r="CG52">
        <v>25.5</v>
      </c>
    </row>
    <row r="53" spans="1:85">
      <c r="G53" t="s">
        <v>95</v>
      </c>
      <c r="H53" s="115">
        <v>897.5100000000001</v>
      </c>
      <c r="I53" s="88">
        <v>300.27</v>
      </c>
      <c r="J53" s="88">
        <v>535.56000000000006</v>
      </c>
      <c r="K53" s="88">
        <v>20.279999999999998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41.52</v>
      </c>
      <c r="X53">
        <v>2.9</v>
      </c>
      <c r="Y53">
        <v>12.94</v>
      </c>
      <c r="Z53">
        <v>8.4</v>
      </c>
      <c r="AA53">
        <v>96.56</v>
      </c>
      <c r="AB53">
        <v>28.5</v>
      </c>
      <c r="AC53">
        <v>8.19</v>
      </c>
      <c r="AD53">
        <v>0.97</v>
      </c>
      <c r="AE53">
        <v>28.97</v>
      </c>
      <c r="AF53">
        <v>0</v>
      </c>
      <c r="AG53">
        <v>0</v>
      </c>
      <c r="AH53">
        <v>152.08000000000001</v>
      </c>
      <c r="AI53">
        <v>0</v>
      </c>
      <c r="AJ53">
        <v>0</v>
      </c>
      <c r="AK53">
        <v>54.32</v>
      </c>
      <c r="AL53">
        <v>19.309999999999999</v>
      </c>
      <c r="AM53">
        <v>0.97</v>
      </c>
      <c r="AN53">
        <v>49.73</v>
      </c>
      <c r="AO53">
        <v>0</v>
      </c>
      <c r="AP53">
        <v>24.86</v>
      </c>
      <c r="AQ53">
        <v>0</v>
      </c>
      <c r="AR53">
        <v>48.28</v>
      </c>
      <c r="AS53">
        <v>81.11</v>
      </c>
      <c r="AT53">
        <v>0</v>
      </c>
      <c r="AU53">
        <v>21</v>
      </c>
      <c r="AV53">
        <v>0</v>
      </c>
      <c r="AW53">
        <v>39.590000000000003</v>
      </c>
      <c r="AX53">
        <v>0</v>
      </c>
      <c r="AY53">
        <v>14.48</v>
      </c>
      <c r="AZ53">
        <v>27.47</v>
      </c>
      <c r="BA53">
        <v>25.9</v>
      </c>
      <c r="BB53">
        <v>22.82</v>
      </c>
      <c r="BC53">
        <v>21.79</v>
      </c>
      <c r="BD53">
        <v>37.93</v>
      </c>
      <c r="BE53">
        <v>0</v>
      </c>
      <c r="BF53">
        <v>96.56</v>
      </c>
      <c r="BG53">
        <v>190.81</v>
      </c>
      <c r="BH53">
        <v>36.69</v>
      </c>
      <c r="BI53">
        <v>0</v>
      </c>
      <c r="BJ53">
        <v>49.73</v>
      </c>
      <c r="BK53">
        <v>0</v>
      </c>
      <c r="BL53">
        <v>0.97</v>
      </c>
      <c r="BM53">
        <v>0.41</v>
      </c>
      <c r="BN53">
        <v>0.52</v>
      </c>
      <c r="BO53">
        <v>0.97</v>
      </c>
      <c r="BP53">
        <v>0.97</v>
      </c>
      <c r="BQ53">
        <v>1.01</v>
      </c>
      <c r="BR53">
        <v>0.97</v>
      </c>
      <c r="BS53">
        <v>0.61</v>
      </c>
      <c r="BT53">
        <v>0.61</v>
      </c>
      <c r="BU53">
        <v>2.9</v>
      </c>
      <c r="BV53">
        <v>0</v>
      </c>
      <c r="BW53">
        <v>0</v>
      </c>
      <c r="BX53">
        <v>24.14</v>
      </c>
      <c r="BY53">
        <v>170.91</v>
      </c>
      <c r="BZ53">
        <v>22.77</v>
      </c>
      <c r="CA53">
        <v>96.56</v>
      </c>
      <c r="CB53">
        <v>0</v>
      </c>
      <c r="CC53">
        <v>0</v>
      </c>
      <c r="CD53">
        <v>0</v>
      </c>
      <c r="CE53">
        <v>99.92</v>
      </c>
      <c r="CF53">
        <v>59.5</v>
      </c>
      <c r="CG53">
        <v>25.5</v>
      </c>
    </row>
    <row r="54" spans="1:85">
      <c r="G54" t="s">
        <v>96</v>
      </c>
      <c r="H54" s="115">
        <v>897.5100000000001</v>
      </c>
      <c r="I54" s="88">
        <v>300.27</v>
      </c>
      <c r="J54" s="88">
        <v>535.56000000000006</v>
      </c>
      <c r="K54" s="88">
        <v>20.279999999999998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41.52</v>
      </c>
      <c r="X54">
        <v>2.9</v>
      </c>
      <c r="Y54">
        <v>12.94</v>
      </c>
      <c r="Z54">
        <v>8.4</v>
      </c>
      <c r="AA54">
        <v>96.56</v>
      </c>
      <c r="AB54">
        <v>28.5</v>
      </c>
      <c r="AC54">
        <v>8.19</v>
      </c>
      <c r="AD54">
        <v>0.97</v>
      </c>
      <c r="AE54">
        <v>28.97</v>
      </c>
      <c r="AF54">
        <v>0</v>
      </c>
      <c r="AG54">
        <v>0</v>
      </c>
      <c r="AH54">
        <v>152.08000000000001</v>
      </c>
      <c r="AI54">
        <v>0</v>
      </c>
      <c r="AJ54">
        <v>0</v>
      </c>
      <c r="AK54">
        <v>54.32</v>
      </c>
      <c r="AL54">
        <v>19.309999999999999</v>
      </c>
      <c r="AM54">
        <v>0.97</v>
      </c>
      <c r="AN54">
        <v>49.73</v>
      </c>
      <c r="AO54">
        <v>0</v>
      </c>
      <c r="AP54">
        <v>24.86</v>
      </c>
      <c r="AQ54">
        <v>0</v>
      </c>
      <c r="AR54">
        <v>48.28</v>
      </c>
      <c r="AS54">
        <v>81.11</v>
      </c>
      <c r="AT54">
        <v>0</v>
      </c>
      <c r="AU54">
        <v>21</v>
      </c>
      <c r="AV54">
        <v>0</v>
      </c>
      <c r="AW54">
        <v>39.590000000000003</v>
      </c>
      <c r="AX54">
        <v>0</v>
      </c>
      <c r="AY54">
        <v>14.48</v>
      </c>
      <c r="AZ54">
        <v>27.47</v>
      </c>
      <c r="BA54">
        <v>25.9</v>
      </c>
      <c r="BB54">
        <v>22.82</v>
      </c>
      <c r="BC54">
        <v>21.79</v>
      </c>
      <c r="BD54">
        <v>37.93</v>
      </c>
      <c r="BE54">
        <v>0</v>
      </c>
      <c r="BF54">
        <v>96.56</v>
      </c>
      <c r="BG54">
        <v>190.81</v>
      </c>
      <c r="BH54">
        <v>36.69</v>
      </c>
      <c r="BI54">
        <v>0</v>
      </c>
      <c r="BJ54">
        <v>49.73</v>
      </c>
      <c r="BK54">
        <v>0</v>
      </c>
      <c r="BL54">
        <v>0.97</v>
      </c>
      <c r="BM54">
        <v>0.41</v>
      </c>
      <c r="BN54">
        <v>0.52</v>
      </c>
      <c r="BO54">
        <v>0.97</v>
      </c>
      <c r="BP54">
        <v>0.97</v>
      </c>
      <c r="BQ54">
        <v>1.01</v>
      </c>
      <c r="BR54">
        <v>0.97</v>
      </c>
      <c r="BS54">
        <v>0.61</v>
      </c>
      <c r="BT54">
        <v>0.61</v>
      </c>
      <c r="BU54">
        <v>2.9</v>
      </c>
      <c r="BV54">
        <v>0</v>
      </c>
      <c r="BW54">
        <v>0</v>
      </c>
      <c r="BX54">
        <v>24.14</v>
      </c>
      <c r="BY54">
        <v>170.91</v>
      </c>
      <c r="BZ54">
        <v>22.77</v>
      </c>
      <c r="CA54">
        <v>96.56</v>
      </c>
      <c r="CB54">
        <v>0</v>
      </c>
      <c r="CC54">
        <v>0</v>
      </c>
      <c r="CD54">
        <v>0</v>
      </c>
      <c r="CE54">
        <v>99.92</v>
      </c>
      <c r="CF54">
        <v>59.5</v>
      </c>
      <c r="CG54">
        <v>25.5</v>
      </c>
    </row>
    <row r="55" spans="1:85">
      <c r="G55" t="s">
        <v>97</v>
      </c>
      <c r="H55" s="115">
        <v>897.5100000000001</v>
      </c>
      <c r="I55" s="88">
        <v>300.27</v>
      </c>
      <c r="J55" s="88">
        <v>535.46</v>
      </c>
      <c r="K55" s="88">
        <v>20.279999999999998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41.52</v>
      </c>
      <c r="X55">
        <v>2.9</v>
      </c>
      <c r="Y55">
        <v>12.84</v>
      </c>
      <c r="Z55">
        <v>8.4</v>
      </c>
      <c r="AA55">
        <v>96.56</v>
      </c>
      <c r="AB55">
        <v>28.5</v>
      </c>
      <c r="AC55">
        <v>8.19</v>
      </c>
      <c r="AD55">
        <v>0.97</v>
      </c>
      <c r="AE55">
        <v>28.97</v>
      </c>
      <c r="AF55">
        <v>0</v>
      </c>
      <c r="AG55">
        <v>0</v>
      </c>
      <c r="AH55">
        <v>152.08000000000001</v>
      </c>
      <c r="AI55">
        <v>0</v>
      </c>
      <c r="AJ55">
        <v>0</v>
      </c>
      <c r="AK55">
        <v>54.32</v>
      </c>
      <c r="AL55">
        <v>19.309999999999999</v>
      </c>
      <c r="AM55">
        <v>0.97</v>
      </c>
      <c r="AN55">
        <v>49.73</v>
      </c>
      <c r="AO55">
        <v>0</v>
      </c>
      <c r="AP55">
        <v>24.86</v>
      </c>
      <c r="AQ55">
        <v>0</v>
      </c>
      <c r="AR55">
        <v>48.28</v>
      </c>
      <c r="AS55">
        <v>81.11</v>
      </c>
      <c r="AT55">
        <v>0</v>
      </c>
      <c r="AU55">
        <v>21</v>
      </c>
      <c r="AV55">
        <v>0</v>
      </c>
      <c r="AW55">
        <v>39.590000000000003</v>
      </c>
      <c r="AX55">
        <v>0</v>
      </c>
      <c r="AY55">
        <v>14.48</v>
      </c>
      <c r="AZ55">
        <v>27.47</v>
      </c>
      <c r="BA55">
        <v>25.9</v>
      </c>
      <c r="BB55">
        <v>22.82</v>
      </c>
      <c r="BC55">
        <v>21.79</v>
      </c>
      <c r="BD55">
        <v>37.93</v>
      </c>
      <c r="BE55">
        <v>0</v>
      </c>
      <c r="BF55">
        <v>96.56</v>
      </c>
      <c r="BG55">
        <v>190.81</v>
      </c>
      <c r="BH55">
        <v>36.69</v>
      </c>
      <c r="BI55">
        <v>0</v>
      </c>
      <c r="BJ55">
        <v>49.73</v>
      </c>
      <c r="BK55">
        <v>0</v>
      </c>
      <c r="BL55">
        <v>0.97</v>
      </c>
      <c r="BM55">
        <v>0.41</v>
      </c>
      <c r="BN55">
        <v>0.52</v>
      </c>
      <c r="BO55">
        <v>0.97</v>
      </c>
      <c r="BP55">
        <v>0.97</v>
      </c>
      <c r="BQ55">
        <v>1.01</v>
      </c>
      <c r="BR55">
        <v>0.97</v>
      </c>
      <c r="BS55">
        <v>0.61</v>
      </c>
      <c r="BT55">
        <v>0.61</v>
      </c>
      <c r="BU55">
        <v>2.9</v>
      </c>
      <c r="BV55">
        <v>0</v>
      </c>
      <c r="BW55">
        <v>0</v>
      </c>
      <c r="BX55">
        <v>24.14</v>
      </c>
      <c r="BY55">
        <v>170.91</v>
      </c>
      <c r="BZ55">
        <v>22.77</v>
      </c>
      <c r="CA55">
        <v>96.56</v>
      </c>
      <c r="CB55">
        <v>0</v>
      </c>
      <c r="CC55">
        <v>0</v>
      </c>
      <c r="CD55">
        <v>0</v>
      </c>
      <c r="CE55">
        <v>99.92</v>
      </c>
      <c r="CF55">
        <v>59.5</v>
      </c>
      <c r="CG55">
        <v>25.5</v>
      </c>
    </row>
    <row r="56" spans="1:85">
      <c r="G56" t="s">
        <v>98</v>
      </c>
      <c r="H56" s="115">
        <v>897.5100000000001</v>
      </c>
      <c r="I56" s="88">
        <v>300.27</v>
      </c>
      <c r="J56" s="88">
        <v>535.46</v>
      </c>
      <c r="K56" s="88">
        <v>20.279999999999998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41.52</v>
      </c>
      <c r="X56">
        <v>2.9</v>
      </c>
      <c r="Y56">
        <v>12.84</v>
      </c>
      <c r="Z56">
        <v>8.4</v>
      </c>
      <c r="AA56">
        <v>96.56</v>
      </c>
      <c r="AB56">
        <v>28.5</v>
      </c>
      <c r="AC56">
        <v>8.19</v>
      </c>
      <c r="AD56">
        <v>0.97</v>
      </c>
      <c r="AE56">
        <v>28.97</v>
      </c>
      <c r="AF56">
        <v>0</v>
      </c>
      <c r="AG56">
        <v>0</v>
      </c>
      <c r="AH56">
        <v>152.08000000000001</v>
      </c>
      <c r="AI56">
        <v>0</v>
      </c>
      <c r="AJ56">
        <v>0</v>
      </c>
      <c r="AK56">
        <v>54.32</v>
      </c>
      <c r="AL56">
        <v>19.309999999999999</v>
      </c>
      <c r="AM56">
        <v>0.97</v>
      </c>
      <c r="AN56">
        <v>49.73</v>
      </c>
      <c r="AO56">
        <v>0</v>
      </c>
      <c r="AP56">
        <v>24.86</v>
      </c>
      <c r="AQ56">
        <v>0</v>
      </c>
      <c r="AR56">
        <v>48.28</v>
      </c>
      <c r="AS56">
        <v>81.11</v>
      </c>
      <c r="AT56">
        <v>0</v>
      </c>
      <c r="AU56">
        <v>21</v>
      </c>
      <c r="AV56">
        <v>0</v>
      </c>
      <c r="AW56">
        <v>39.590000000000003</v>
      </c>
      <c r="AX56">
        <v>0</v>
      </c>
      <c r="AY56">
        <v>14.48</v>
      </c>
      <c r="AZ56">
        <v>27.47</v>
      </c>
      <c r="BA56">
        <v>25.9</v>
      </c>
      <c r="BB56">
        <v>22.82</v>
      </c>
      <c r="BC56">
        <v>21.79</v>
      </c>
      <c r="BD56">
        <v>37.93</v>
      </c>
      <c r="BE56">
        <v>0</v>
      </c>
      <c r="BF56">
        <v>96.56</v>
      </c>
      <c r="BG56">
        <v>190.81</v>
      </c>
      <c r="BH56">
        <v>36.69</v>
      </c>
      <c r="BI56">
        <v>0</v>
      </c>
      <c r="BJ56">
        <v>49.73</v>
      </c>
      <c r="BK56">
        <v>0</v>
      </c>
      <c r="BL56">
        <v>0.97</v>
      </c>
      <c r="BM56">
        <v>0.41</v>
      </c>
      <c r="BN56">
        <v>0.52</v>
      </c>
      <c r="BO56">
        <v>0.97</v>
      </c>
      <c r="BP56">
        <v>0.97</v>
      </c>
      <c r="BQ56">
        <v>1.01</v>
      </c>
      <c r="BR56">
        <v>0.97</v>
      </c>
      <c r="BS56">
        <v>0.61</v>
      </c>
      <c r="BT56">
        <v>0.61</v>
      </c>
      <c r="BU56">
        <v>2.9</v>
      </c>
      <c r="BV56">
        <v>0</v>
      </c>
      <c r="BW56">
        <v>0</v>
      </c>
      <c r="BX56">
        <v>24.14</v>
      </c>
      <c r="BY56">
        <v>170.91</v>
      </c>
      <c r="BZ56">
        <v>22.77</v>
      </c>
      <c r="CA56">
        <v>96.56</v>
      </c>
      <c r="CB56">
        <v>0</v>
      </c>
      <c r="CC56">
        <v>0</v>
      </c>
      <c r="CD56">
        <v>0</v>
      </c>
      <c r="CE56">
        <v>99.92</v>
      </c>
      <c r="CF56">
        <v>59.5</v>
      </c>
      <c r="CG56">
        <v>25.5</v>
      </c>
    </row>
    <row r="57" spans="1:85">
      <c r="G57" t="s">
        <v>99</v>
      </c>
      <c r="H57" s="115">
        <v>897.5100000000001</v>
      </c>
      <c r="I57" s="88">
        <v>300.27</v>
      </c>
      <c r="J57" s="88">
        <v>535.46</v>
      </c>
      <c r="K57" s="88">
        <v>20.279999999999998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41.52</v>
      </c>
      <c r="X57">
        <v>2.9</v>
      </c>
      <c r="Y57">
        <v>12.84</v>
      </c>
      <c r="Z57">
        <v>8.4</v>
      </c>
      <c r="AA57">
        <v>96.56</v>
      </c>
      <c r="AB57">
        <v>28.5</v>
      </c>
      <c r="AC57">
        <v>8.19</v>
      </c>
      <c r="AD57">
        <v>0.97</v>
      </c>
      <c r="AE57">
        <v>28.97</v>
      </c>
      <c r="AF57">
        <v>0</v>
      </c>
      <c r="AG57">
        <v>0</v>
      </c>
      <c r="AH57">
        <v>152.08000000000001</v>
      </c>
      <c r="AI57">
        <v>0</v>
      </c>
      <c r="AJ57">
        <v>0</v>
      </c>
      <c r="AK57">
        <v>54.32</v>
      </c>
      <c r="AL57">
        <v>19.309999999999999</v>
      </c>
      <c r="AM57">
        <v>0.97</v>
      </c>
      <c r="AN57">
        <v>49.73</v>
      </c>
      <c r="AO57">
        <v>0</v>
      </c>
      <c r="AP57">
        <v>24.86</v>
      </c>
      <c r="AQ57">
        <v>0</v>
      </c>
      <c r="AR57">
        <v>48.28</v>
      </c>
      <c r="AS57">
        <v>81.11</v>
      </c>
      <c r="AT57">
        <v>0</v>
      </c>
      <c r="AU57">
        <v>21</v>
      </c>
      <c r="AV57">
        <v>0</v>
      </c>
      <c r="AW57">
        <v>39.590000000000003</v>
      </c>
      <c r="AX57">
        <v>0</v>
      </c>
      <c r="AY57">
        <v>14.48</v>
      </c>
      <c r="AZ57">
        <v>27.47</v>
      </c>
      <c r="BA57">
        <v>25.9</v>
      </c>
      <c r="BB57">
        <v>22.82</v>
      </c>
      <c r="BC57">
        <v>21.79</v>
      </c>
      <c r="BD57">
        <v>37.93</v>
      </c>
      <c r="BE57">
        <v>0</v>
      </c>
      <c r="BF57">
        <v>96.56</v>
      </c>
      <c r="BG57">
        <v>190.81</v>
      </c>
      <c r="BH57">
        <v>36.69</v>
      </c>
      <c r="BI57">
        <v>0</v>
      </c>
      <c r="BJ57">
        <v>49.73</v>
      </c>
      <c r="BK57">
        <v>0</v>
      </c>
      <c r="BL57">
        <v>0.97</v>
      </c>
      <c r="BM57">
        <v>0.41</v>
      </c>
      <c r="BN57">
        <v>0.52</v>
      </c>
      <c r="BO57">
        <v>0.97</v>
      </c>
      <c r="BP57">
        <v>0.97</v>
      </c>
      <c r="BQ57">
        <v>1.01</v>
      </c>
      <c r="BR57">
        <v>0.97</v>
      </c>
      <c r="BS57">
        <v>0.61</v>
      </c>
      <c r="BT57">
        <v>0.61</v>
      </c>
      <c r="BU57">
        <v>2.9</v>
      </c>
      <c r="BV57">
        <v>0</v>
      </c>
      <c r="BW57">
        <v>0</v>
      </c>
      <c r="BX57">
        <v>24.14</v>
      </c>
      <c r="BY57">
        <v>170.91</v>
      </c>
      <c r="BZ57">
        <v>22.77</v>
      </c>
      <c r="CA57">
        <v>96.56</v>
      </c>
      <c r="CB57">
        <v>0</v>
      </c>
      <c r="CC57">
        <v>0</v>
      </c>
      <c r="CD57">
        <v>0</v>
      </c>
      <c r="CE57">
        <v>99.92</v>
      </c>
      <c r="CF57">
        <v>59.5</v>
      </c>
      <c r="CG57">
        <v>25.5</v>
      </c>
    </row>
    <row r="58" spans="1:85">
      <c r="G58" t="s">
        <v>100</v>
      </c>
      <c r="H58" s="115">
        <v>890.5100000000001</v>
      </c>
      <c r="I58" s="88">
        <v>297.27</v>
      </c>
      <c r="J58" s="88">
        <v>535.46</v>
      </c>
      <c r="K58" s="88">
        <v>20.279999999999998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41.52</v>
      </c>
      <c r="X58">
        <v>2.9</v>
      </c>
      <c r="Y58">
        <v>12.84</v>
      </c>
      <c r="Z58">
        <v>8.4</v>
      </c>
      <c r="AA58">
        <v>96.56</v>
      </c>
      <c r="AB58">
        <v>28.5</v>
      </c>
      <c r="AC58">
        <v>8.19</v>
      </c>
      <c r="AD58">
        <v>0.97</v>
      </c>
      <c r="AE58">
        <v>28.97</v>
      </c>
      <c r="AF58">
        <v>0</v>
      </c>
      <c r="AG58">
        <v>0</v>
      </c>
      <c r="AH58">
        <v>152.08000000000001</v>
      </c>
      <c r="AI58">
        <v>0</v>
      </c>
      <c r="AJ58">
        <v>0</v>
      </c>
      <c r="AK58">
        <v>54.32</v>
      </c>
      <c r="AL58">
        <v>19.309999999999999</v>
      </c>
      <c r="AM58">
        <v>0.97</v>
      </c>
      <c r="AN58">
        <v>49.73</v>
      </c>
      <c r="AO58">
        <v>0</v>
      </c>
      <c r="AP58">
        <v>24.86</v>
      </c>
      <c r="AQ58">
        <v>0</v>
      </c>
      <c r="AR58">
        <v>48.28</v>
      </c>
      <c r="AS58">
        <v>81.11</v>
      </c>
      <c r="AT58">
        <v>0</v>
      </c>
      <c r="AU58">
        <v>21</v>
      </c>
      <c r="AV58">
        <v>0</v>
      </c>
      <c r="AW58">
        <v>39.590000000000003</v>
      </c>
      <c r="AX58">
        <v>0</v>
      </c>
      <c r="AY58">
        <v>14.48</v>
      </c>
      <c r="AZ58">
        <v>27.47</v>
      </c>
      <c r="BA58">
        <v>25.9</v>
      </c>
      <c r="BB58">
        <v>22.82</v>
      </c>
      <c r="BC58">
        <v>21.79</v>
      </c>
      <c r="BD58">
        <v>37.93</v>
      </c>
      <c r="BE58">
        <v>0</v>
      </c>
      <c r="BF58">
        <v>96.56</v>
      </c>
      <c r="BG58">
        <v>190.81</v>
      </c>
      <c r="BH58">
        <v>36.69</v>
      </c>
      <c r="BI58">
        <v>0</v>
      </c>
      <c r="BJ58">
        <v>49.73</v>
      </c>
      <c r="BK58">
        <v>0</v>
      </c>
      <c r="BL58">
        <v>0.97</v>
      </c>
      <c r="BM58">
        <v>0.41</v>
      </c>
      <c r="BN58">
        <v>0.52</v>
      </c>
      <c r="BO58">
        <v>0.97</v>
      </c>
      <c r="BP58">
        <v>0.97</v>
      </c>
      <c r="BQ58">
        <v>1.01</v>
      </c>
      <c r="BR58">
        <v>0.97</v>
      </c>
      <c r="BS58">
        <v>0.61</v>
      </c>
      <c r="BT58">
        <v>0.61</v>
      </c>
      <c r="BU58">
        <v>2.9</v>
      </c>
      <c r="BV58">
        <v>0</v>
      </c>
      <c r="BW58">
        <v>0</v>
      </c>
      <c r="BX58">
        <v>24.14</v>
      </c>
      <c r="BY58">
        <v>170.91</v>
      </c>
      <c r="BZ58">
        <v>22.77</v>
      </c>
      <c r="CA58">
        <v>96.56</v>
      </c>
      <c r="CB58">
        <v>0</v>
      </c>
      <c r="CC58">
        <v>0</v>
      </c>
      <c r="CD58">
        <v>0</v>
      </c>
      <c r="CE58">
        <v>99.92</v>
      </c>
      <c r="CF58">
        <v>52.5</v>
      </c>
      <c r="CG58">
        <v>22.5</v>
      </c>
    </row>
    <row r="59" spans="1:85">
      <c r="G59" t="s">
        <v>101</v>
      </c>
      <c r="H59" s="115">
        <v>890.5100000000001</v>
      </c>
      <c r="I59" s="88">
        <v>316.58000000000004</v>
      </c>
      <c r="J59" s="88">
        <v>535.46</v>
      </c>
      <c r="K59" s="88">
        <v>20.279999999999998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41.52</v>
      </c>
      <c r="X59">
        <v>2.9</v>
      </c>
      <c r="Y59">
        <v>12.84</v>
      </c>
      <c r="Z59">
        <v>8.4</v>
      </c>
      <c r="AA59">
        <v>96.56</v>
      </c>
      <c r="AB59">
        <v>28.5</v>
      </c>
      <c r="AC59">
        <v>8.19</v>
      </c>
      <c r="AD59">
        <v>0.97</v>
      </c>
      <c r="AE59">
        <v>28.97</v>
      </c>
      <c r="AF59">
        <v>0</v>
      </c>
      <c r="AG59">
        <v>0</v>
      </c>
      <c r="AH59">
        <v>152.08000000000001</v>
      </c>
      <c r="AI59">
        <v>0</v>
      </c>
      <c r="AJ59">
        <v>0</v>
      </c>
      <c r="AK59">
        <v>54.32</v>
      </c>
      <c r="AL59">
        <v>19.309999999999999</v>
      </c>
      <c r="AM59">
        <v>0.97</v>
      </c>
      <c r="AN59">
        <v>49.73</v>
      </c>
      <c r="AO59">
        <v>0</v>
      </c>
      <c r="AP59">
        <v>24.86</v>
      </c>
      <c r="AQ59">
        <v>0</v>
      </c>
      <c r="AR59">
        <v>48.28</v>
      </c>
      <c r="AS59">
        <v>81.11</v>
      </c>
      <c r="AT59">
        <v>0</v>
      </c>
      <c r="AU59">
        <v>21</v>
      </c>
      <c r="AV59">
        <v>0</v>
      </c>
      <c r="AW59">
        <v>39.590000000000003</v>
      </c>
      <c r="AX59">
        <v>0</v>
      </c>
      <c r="AY59">
        <v>14.48</v>
      </c>
      <c r="AZ59">
        <v>27.47</v>
      </c>
      <c r="BA59">
        <v>25.9</v>
      </c>
      <c r="BB59">
        <v>42.13</v>
      </c>
      <c r="BC59">
        <v>21.79</v>
      </c>
      <c r="BD59">
        <v>37.93</v>
      </c>
      <c r="BE59">
        <v>0</v>
      </c>
      <c r="BF59">
        <v>96.56</v>
      </c>
      <c r="BG59">
        <v>190.81</v>
      </c>
      <c r="BH59">
        <v>36.69</v>
      </c>
      <c r="BI59">
        <v>0</v>
      </c>
      <c r="BJ59">
        <v>49.73</v>
      </c>
      <c r="BK59">
        <v>0</v>
      </c>
      <c r="BL59">
        <v>0.97</v>
      </c>
      <c r="BM59">
        <v>0.41</v>
      </c>
      <c r="BN59">
        <v>0.52</v>
      </c>
      <c r="BO59">
        <v>0.97</v>
      </c>
      <c r="BP59">
        <v>0.97</v>
      </c>
      <c r="BQ59">
        <v>1.01</v>
      </c>
      <c r="BR59">
        <v>0.97</v>
      </c>
      <c r="BS59">
        <v>0.61</v>
      </c>
      <c r="BT59">
        <v>0.61</v>
      </c>
      <c r="BU59">
        <v>2.9</v>
      </c>
      <c r="BV59">
        <v>0</v>
      </c>
      <c r="BW59">
        <v>0</v>
      </c>
      <c r="BX59">
        <v>24.14</v>
      </c>
      <c r="BY59">
        <v>170.91</v>
      </c>
      <c r="BZ59">
        <v>22.77</v>
      </c>
      <c r="CA59">
        <v>96.56</v>
      </c>
      <c r="CB59">
        <v>0</v>
      </c>
      <c r="CC59">
        <v>0</v>
      </c>
      <c r="CD59">
        <v>0</v>
      </c>
      <c r="CE59">
        <v>99.92</v>
      </c>
      <c r="CF59">
        <v>52.5</v>
      </c>
      <c r="CG59">
        <v>22.5</v>
      </c>
    </row>
    <row r="60" spans="1:85">
      <c r="G60" t="s">
        <v>102</v>
      </c>
      <c r="H60" s="115">
        <v>890.5100000000001</v>
      </c>
      <c r="I60" s="88">
        <v>316.58000000000004</v>
      </c>
      <c r="J60" s="88">
        <v>535.46</v>
      </c>
      <c r="K60" s="88">
        <v>20.279999999999998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41.52</v>
      </c>
      <c r="X60">
        <v>2.9</v>
      </c>
      <c r="Y60">
        <v>12.84</v>
      </c>
      <c r="Z60">
        <v>8.4</v>
      </c>
      <c r="AA60">
        <v>96.56</v>
      </c>
      <c r="AB60">
        <v>28.5</v>
      </c>
      <c r="AC60">
        <v>8.19</v>
      </c>
      <c r="AD60">
        <v>0.97</v>
      </c>
      <c r="AE60">
        <v>28.97</v>
      </c>
      <c r="AF60">
        <v>0</v>
      </c>
      <c r="AG60">
        <v>0</v>
      </c>
      <c r="AH60">
        <v>152.08000000000001</v>
      </c>
      <c r="AI60">
        <v>0</v>
      </c>
      <c r="AJ60">
        <v>0</v>
      </c>
      <c r="AK60">
        <v>54.32</v>
      </c>
      <c r="AL60">
        <v>19.309999999999999</v>
      </c>
      <c r="AM60">
        <v>0.97</v>
      </c>
      <c r="AN60">
        <v>49.73</v>
      </c>
      <c r="AO60">
        <v>0</v>
      </c>
      <c r="AP60">
        <v>24.86</v>
      </c>
      <c r="AQ60">
        <v>0</v>
      </c>
      <c r="AR60">
        <v>48.28</v>
      </c>
      <c r="AS60">
        <v>81.11</v>
      </c>
      <c r="AT60">
        <v>0</v>
      </c>
      <c r="AU60">
        <v>21</v>
      </c>
      <c r="AV60">
        <v>0</v>
      </c>
      <c r="AW60">
        <v>39.590000000000003</v>
      </c>
      <c r="AX60">
        <v>0</v>
      </c>
      <c r="AY60">
        <v>14.48</v>
      </c>
      <c r="AZ60">
        <v>27.47</v>
      </c>
      <c r="BA60">
        <v>25.9</v>
      </c>
      <c r="BB60">
        <v>42.13</v>
      </c>
      <c r="BC60">
        <v>21.79</v>
      </c>
      <c r="BD60">
        <v>37.93</v>
      </c>
      <c r="BE60">
        <v>0</v>
      </c>
      <c r="BF60">
        <v>96.56</v>
      </c>
      <c r="BG60">
        <v>190.81</v>
      </c>
      <c r="BH60">
        <v>36.69</v>
      </c>
      <c r="BI60">
        <v>0</v>
      </c>
      <c r="BJ60">
        <v>49.73</v>
      </c>
      <c r="BK60">
        <v>0</v>
      </c>
      <c r="BL60">
        <v>0.97</v>
      </c>
      <c r="BM60">
        <v>0.41</v>
      </c>
      <c r="BN60">
        <v>0.52</v>
      </c>
      <c r="BO60">
        <v>0.97</v>
      </c>
      <c r="BP60">
        <v>0.97</v>
      </c>
      <c r="BQ60">
        <v>1.01</v>
      </c>
      <c r="BR60">
        <v>0.97</v>
      </c>
      <c r="BS60">
        <v>0.61</v>
      </c>
      <c r="BT60">
        <v>0.61</v>
      </c>
      <c r="BU60">
        <v>2.9</v>
      </c>
      <c r="BV60">
        <v>0</v>
      </c>
      <c r="BW60">
        <v>0</v>
      </c>
      <c r="BX60">
        <v>24.14</v>
      </c>
      <c r="BY60">
        <v>170.91</v>
      </c>
      <c r="BZ60">
        <v>22.77</v>
      </c>
      <c r="CA60">
        <v>96.56</v>
      </c>
      <c r="CB60">
        <v>0</v>
      </c>
      <c r="CC60">
        <v>0</v>
      </c>
      <c r="CD60">
        <v>0</v>
      </c>
      <c r="CE60">
        <v>99.92</v>
      </c>
      <c r="CF60">
        <v>52.5</v>
      </c>
      <c r="CG60">
        <v>22.5</v>
      </c>
    </row>
    <row r="61" spans="1:85">
      <c r="G61" t="s">
        <v>103</v>
      </c>
      <c r="H61" s="115">
        <v>888.41000000000008</v>
      </c>
      <c r="I61" s="88">
        <v>315.68000000000006</v>
      </c>
      <c r="J61" s="88">
        <v>535.46</v>
      </c>
      <c r="K61" s="88">
        <v>20.279999999999998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41.52</v>
      </c>
      <c r="X61">
        <v>2.9</v>
      </c>
      <c r="Y61">
        <v>12.84</v>
      </c>
      <c r="Z61">
        <v>8.4</v>
      </c>
      <c r="AA61">
        <v>96.56</v>
      </c>
      <c r="AB61">
        <v>28.5</v>
      </c>
      <c r="AC61">
        <v>8.19</v>
      </c>
      <c r="AD61">
        <v>0.97</v>
      </c>
      <c r="AE61">
        <v>28.97</v>
      </c>
      <c r="AF61">
        <v>0</v>
      </c>
      <c r="AG61">
        <v>0</v>
      </c>
      <c r="AH61">
        <v>152.08000000000001</v>
      </c>
      <c r="AI61">
        <v>0</v>
      </c>
      <c r="AJ61">
        <v>0</v>
      </c>
      <c r="AK61">
        <v>54.32</v>
      </c>
      <c r="AL61">
        <v>19.309999999999999</v>
      </c>
      <c r="AM61">
        <v>0.97</v>
      </c>
      <c r="AN61">
        <v>49.73</v>
      </c>
      <c r="AO61">
        <v>0</v>
      </c>
      <c r="AP61">
        <v>24.86</v>
      </c>
      <c r="AQ61">
        <v>0</v>
      </c>
      <c r="AR61">
        <v>48.28</v>
      </c>
      <c r="AS61">
        <v>81.11</v>
      </c>
      <c r="AT61">
        <v>0</v>
      </c>
      <c r="AU61">
        <v>21</v>
      </c>
      <c r="AV61">
        <v>0</v>
      </c>
      <c r="AW61">
        <v>39.590000000000003</v>
      </c>
      <c r="AX61">
        <v>0</v>
      </c>
      <c r="AY61">
        <v>14.48</v>
      </c>
      <c r="AZ61">
        <v>27.47</v>
      </c>
      <c r="BA61">
        <v>25.9</v>
      </c>
      <c r="BB61">
        <v>42.13</v>
      </c>
      <c r="BC61">
        <v>21.79</v>
      </c>
      <c r="BD61">
        <v>37.93</v>
      </c>
      <c r="BE61">
        <v>0</v>
      </c>
      <c r="BF61">
        <v>96.56</v>
      </c>
      <c r="BG61">
        <v>190.81</v>
      </c>
      <c r="BH61">
        <v>36.69</v>
      </c>
      <c r="BI61">
        <v>0</v>
      </c>
      <c r="BJ61">
        <v>49.73</v>
      </c>
      <c r="BK61">
        <v>0</v>
      </c>
      <c r="BL61">
        <v>0.97</v>
      </c>
      <c r="BM61">
        <v>0.41</v>
      </c>
      <c r="BN61">
        <v>0.52</v>
      </c>
      <c r="BO61">
        <v>0.97</v>
      </c>
      <c r="BP61">
        <v>0.97</v>
      </c>
      <c r="BQ61">
        <v>1.01</v>
      </c>
      <c r="BR61">
        <v>0.97</v>
      </c>
      <c r="BS61">
        <v>0.61</v>
      </c>
      <c r="BT61">
        <v>0.61</v>
      </c>
      <c r="BU61">
        <v>2.9</v>
      </c>
      <c r="BV61">
        <v>0</v>
      </c>
      <c r="BW61">
        <v>0</v>
      </c>
      <c r="BX61">
        <v>24.14</v>
      </c>
      <c r="BY61">
        <v>170.91</v>
      </c>
      <c r="BZ61">
        <v>22.77</v>
      </c>
      <c r="CA61">
        <v>96.56</v>
      </c>
      <c r="CB61">
        <v>0</v>
      </c>
      <c r="CC61">
        <v>0</v>
      </c>
      <c r="CD61">
        <v>0</v>
      </c>
      <c r="CE61">
        <v>99.92</v>
      </c>
      <c r="CF61">
        <v>50.4</v>
      </c>
      <c r="CG61">
        <v>21.6</v>
      </c>
    </row>
    <row r="62" spans="1:85">
      <c r="G62" t="s">
        <v>104</v>
      </c>
      <c r="H62" s="115">
        <v>887.0100000000001</v>
      </c>
      <c r="I62" s="88">
        <v>315.08000000000004</v>
      </c>
      <c r="J62" s="88">
        <v>535.46</v>
      </c>
      <c r="K62" s="88">
        <v>20.279999999999998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41.52</v>
      </c>
      <c r="X62">
        <v>2.9</v>
      </c>
      <c r="Y62">
        <v>12.84</v>
      </c>
      <c r="Z62">
        <v>8.4</v>
      </c>
      <c r="AA62">
        <v>96.56</v>
      </c>
      <c r="AB62">
        <v>28.5</v>
      </c>
      <c r="AC62">
        <v>8.19</v>
      </c>
      <c r="AD62">
        <v>0.97</v>
      </c>
      <c r="AE62">
        <v>28.97</v>
      </c>
      <c r="AF62">
        <v>0</v>
      </c>
      <c r="AG62">
        <v>0</v>
      </c>
      <c r="AH62">
        <v>152.08000000000001</v>
      </c>
      <c r="AI62">
        <v>0</v>
      </c>
      <c r="AJ62">
        <v>0</v>
      </c>
      <c r="AK62">
        <v>54.32</v>
      </c>
      <c r="AL62">
        <v>19.309999999999999</v>
      </c>
      <c r="AM62">
        <v>0.97</v>
      </c>
      <c r="AN62">
        <v>49.73</v>
      </c>
      <c r="AO62">
        <v>0</v>
      </c>
      <c r="AP62">
        <v>24.86</v>
      </c>
      <c r="AQ62">
        <v>0</v>
      </c>
      <c r="AR62">
        <v>48.28</v>
      </c>
      <c r="AS62">
        <v>81.11</v>
      </c>
      <c r="AT62">
        <v>0</v>
      </c>
      <c r="AU62">
        <v>21</v>
      </c>
      <c r="AV62">
        <v>0</v>
      </c>
      <c r="AW62">
        <v>39.590000000000003</v>
      </c>
      <c r="AX62">
        <v>0</v>
      </c>
      <c r="AY62">
        <v>14.48</v>
      </c>
      <c r="AZ62">
        <v>27.47</v>
      </c>
      <c r="BA62">
        <v>25.9</v>
      </c>
      <c r="BB62">
        <v>42.13</v>
      </c>
      <c r="BC62">
        <v>21.79</v>
      </c>
      <c r="BD62">
        <v>37.93</v>
      </c>
      <c r="BE62">
        <v>0</v>
      </c>
      <c r="BF62">
        <v>96.56</v>
      </c>
      <c r="BG62">
        <v>190.81</v>
      </c>
      <c r="BH62">
        <v>36.69</v>
      </c>
      <c r="BI62">
        <v>0</v>
      </c>
      <c r="BJ62">
        <v>49.73</v>
      </c>
      <c r="BK62">
        <v>0</v>
      </c>
      <c r="BL62">
        <v>0.97</v>
      </c>
      <c r="BM62">
        <v>0.41</v>
      </c>
      <c r="BN62">
        <v>0.52</v>
      </c>
      <c r="BO62">
        <v>0.97</v>
      </c>
      <c r="BP62">
        <v>0.97</v>
      </c>
      <c r="BQ62">
        <v>1.01</v>
      </c>
      <c r="BR62">
        <v>0.97</v>
      </c>
      <c r="BS62">
        <v>0.61</v>
      </c>
      <c r="BT62">
        <v>0.61</v>
      </c>
      <c r="BU62">
        <v>2.9</v>
      </c>
      <c r="BV62">
        <v>0</v>
      </c>
      <c r="BW62">
        <v>0</v>
      </c>
      <c r="BX62">
        <v>24.14</v>
      </c>
      <c r="BY62">
        <v>170.91</v>
      </c>
      <c r="BZ62">
        <v>22.77</v>
      </c>
      <c r="CA62">
        <v>96.56</v>
      </c>
      <c r="CB62">
        <v>0</v>
      </c>
      <c r="CC62">
        <v>0</v>
      </c>
      <c r="CD62">
        <v>0</v>
      </c>
      <c r="CE62">
        <v>99.92</v>
      </c>
      <c r="CF62">
        <v>49</v>
      </c>
      <c r="CG62">
        <v>21</v>
      </c>
    </row>
    <row r="63" spans="1:85">
      <c r="G63" t="s">
        <v>105</v>
      </c>
      <c r="H63" s="115">
        <v>883.5100000000001</v>
      </c>
      <c r="I63" s="88">
        <v>313.58000000000004</v>
      </c>
      <c r="J63" s="88">
        <v>535.46</v>
      </c>
      <c r="K63" s="88">
        <v>20.279999999999998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41.52</v>
      </c>
      <c r="X63">
        <v>2.9</v>
      </c>
      <c r="Y63">
        <v>12.84</v>
      </c>
      <c r="Z63">
        <v>8.4</v>
      </c>
      <c r="AA63">
        <v>96.56</v>
      </c>
      <c r="AB63">
        <v>28.5</v>
      </c>
      <c r="AC63">
        <v>8.19</v>
      </c>
      <c r="AD63">
        <v>0.97</v>
      </c>
      <c r="AE63">
        <v>28.97</v>
      </c>
      <c r="AF63">
        <v>0</v>
      </c>
      <c r="AG63">
        <v>0</v>
      </c>
      <c r="AH63">
        <v>152.08000000000001</v>
      </c>
      <c r="AI63">
        <v>0</v>
      </c>
      <c r="AJ63">
        <v>0</v>
      </c>
      <c r="AK63">
        <v>54.32</v>
      </c>
      <c r="AL63">
        <v>19.309999999999999</v>
      </c>
      <c r="AM63">
        <v>0.97</v>
      </c>
      <c r="AN63">
        <v>49.73</v>
      </c>
      <c r="AO63">
        <v>0</v>
      </c>
      <c r="AP63">
        <v>24.86</v>
      </c>
      <c r="AQ63">
        <v>0</v>
      </c>
      <c r="AR63">
        <v>48.28</v>
      </c>
      <c r="AS63">
        <v>81.11</v>
      </c>
      <c r="AT63">
        <v>0</v>
      </c>
      <c r="AU63">
        <v>21</v>
      </c>
      <c r="AV63">
        <v>0</v>
      </c>
      <c r="AW63">
        <v>39.590000000000003</v>
      </c>
      <c r="AX63">
        <v>0</v>
      </c>
      <c r="AY63">
        <v>14.48</v>
      </c>
      <c r="AZ63">
        <v>27.47</v>
      </c>
      <c r="BA63">
        <v>25.9</v>
      </c>
      <c r="BB63">
        <v>42.13</v>
      </c>
      <c r="BC63">
        <v>21.79</v>
      </c>
      <c r="BD63">
        <v>37.93</v>
      </c>
      <c r="BE63">
        <v>0</v>
      </c>
      <c r="BF63">
        <v>96.56</v>
      </c>
      <c r="BG63">
        <v>190.81</v>
      </c>
      <c r="BH63">
        <v>36.69</v>
      </c>
      <c r="BI63">
        <v>0</v>
      </c>
      <c r="BJ63">
        <v>49.73</v>
      </c>
      <c r="BK63">
        <v>0</v>
      </c>
      <c r="BL63">
        <v>0.97</v>
      </c>
      <c r="BM63">
        <v>0.41</v>
      </c>
      <c r="BN63">
        <v>0.52</v>
      </c>
      <c r="BO63">
        <v>0.97</v>
      </c>
      <c r="BP63">
        <v>0.97</v>
      </c>
      <c r="BQ63">
        <v>1.01</v>
      </c>
      <c r="BR63">
        <v>0.97</v>
      </c>
      <c r="BS63">
        <v>0.61</v>
      </c>
      <c r="BT63">
        <v>0.61</v>
      </c>
      <c r="BU63">
        <v>2.9</v>
      </c>
      <c r="BV63">
        <v>0</v>
      </c>
      <c r="BW63">
        <v>0</v>
      </c>
      <c r="BX63">
        <v>24.14</v>
      </c>
      <c r="BY63">
        <v>170.91</v>
      </c>
      <c r="BZ63">
        <v>22.77</v>
      </c>
      <c r="CA63">
        <v>96.56</v>
      </c>
      <c r="CB63">
        <v>0</v>
      </c>
      <c r="CC63">
        <v>0</v>
      </c>
      <c r="CD63">
        <v>0</v>
      </c>
      <c r="CE63">
        <v>99.92</v>
      </c>
      <c r="CF63">
        <v>45.5</v>
      </c>
      <c r="CG63">
        <v>19.5</v>
      </c>
    </row>
    <row r="64" spans="1:85">
      <c r="G64" t="s">
        <v>106</v>
      </c>
      <c r="H64" s="115">
        <v>883.5100000000001</v>
      </c>
      <c r="I64" s="88">
        <v>313.58000000000004</v>
      </c>
      <c r="J64" s="88">
        <v>535.46</v>
      </c>
      <c r="K64" s="88">
        <v>20.279999999999998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41.52</v>
      </c>
      <c r="X64">
        <v>2.9</v>
      </c>
      <c r="Y64">
        <v>12.84</v>
      </c>
      <c r="Z64">
        <v>8.4</v>
      </c>
      <c r="AA64">
        <v>96.56</v>
      </c>
      <c r="AB64">
        <v>28.5</v>
      </c>
      <c r="AC64">
        <v>8.19</v>
      </c>
      <c r="AD64">
        <v>0.97</v>
      </c>
      <c r="AE64">
        <v>28.97</v>
      </c>
      <c r="AF64">
        <v>0</v>
      </c>
      <c r="AG64">
        <v>0</v>
      </c>
      <c r="AH64">
        <v>152.08000000000001</v>
      </c>
      <c r="AI64">
        <v>0</v>
      </c>
      <c r="AJ64">
        <v>0</v>
      </c>
      <c r="AK64">
        <v>54.32</v>
      </c>
      <c r="AL64">
        <v>19.309999999999999</v>
      </c>
      <c r="AM64">
        <v>0.97</v>
      </c>
      <c r="AN64">
        <v>49.73</v>
      </c>
      <c r="AO64">
        <v>0</v>
      </c>
      <c r="AP64">
        <v>24.86</v>
      </c>
      <c r="AQ64">
        <v>0</v>
      </c>
      <c r="AR64">
        <v>48.28</v>
      </c>
      <c r="AS64">
        <v>81.11</v>
      </c>
      <c r="AT64">
        <v>0</v>
      </c>
      <c r="AU64">
        <v>21</v>
      </c>
      <c r="AV64">
        <v>0</v>
      </c>
      <c r="AW64">
        <v>39.590000000000003</v>
      </c>
      <c r="AX64">
        <v>0</v>
      </c>
      <c r="AY64">
        <v>14.48</v>
      </c>
      <c r="AZ64">
        <v>27.47</v>
      </c>
      <c r="BA64">
        <v>25.9</v>
      </c>
      <c r="BB64">
        <v>42.13</v>
      </c>
      <c r="BC64">
        <v>21.79</v>
      </c>
      <c r="BD64">
        <v>37.93</v>
      </c>
      <c r="BE64">
        <v>0</v>
      </c>
      <c r="BF64">
        <v>96.56</v>
      </c>
      <c r="BG64">
        <v>190.81</v>
      </c>
      <c r="BH64">
        <v>36.69</v>
      </c>
      <c r="BI64">
        <v>0</v>
      </c>
      <c r="BJ64">
        <v>49.73</v>
      </c>
      <c r="BK64">
        <v>0</v>
      </c>
      <c r="BL64">
        <v>0.97</v>
      </c>
      <c r="BM64">
        <v>0.41</v>
      </c>
      <c r="BN64">
        <v>0.52</v>
      </c>
      <c r="BO64">
        <v>0.97</v>
      </c>
      <c r="BP64">
        <v>0.97</v>
      </c>
      <c r="BQ64">
        <v>1.01</v>
      </c>
      <c r="BR64">
        <v>0.97</v>
      </c>
      <c r="BS64">
        <v>0.61</v>
      </c>
      <c r="BT64">
        <v>0.61</v>
      </c>
      <c r="BU64">
        <v>2.9</v>
      </c>
      <c r="BV64">
        <v>0</v>
      </c>
      <c r="BW64">
        <v>0</v>
      </c>
      <c r="BX64">
        <v>24.14</v>
      </c>
      <c r="BY64">
        <v>170.91</v>
      </c>
      <c r="BZ64">
        <v>22.77</v>
      </c>
      <c r="CA64">
        <v>96.56</v>
      </c>
      <c r="CB64">
        <v>0</v>
      </c>
      <c r="CC64">
        <v>0</v>
      </c>
      <c r="CD64">
        <v>0</v>
      </c>
      <c r="CE64">
        <v>99.92</v>
      </c>
      <c r="CF64">
        <v>45.5</v>
      </c>
      <c r="CG64">
        <v>19.5</v>
      </c>
    </row>
    <row r="65" spans="7:85">
      <c r="G65" t="s">
        <v>107</v>
      </c>
      <c r="H65" s="115">
        <v>880.0100000000001</v>
      </c>
      <c r="I65" s="88">
        <v>312.08000000000004</v>
      </c>
      <c r="J65" s="88">
        <v>535.46</v>
      </c>
      <c r="K65" s="88">
        <v>20.279999999999998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41.52</v>
      </c>
      <c r="X65">
        <v>2.9</v>
      </c>
      <c r="Y65">
        <v>12.84</v>
      </c>
      <c r="Z65">
        <v>8.4</v>
      </c>
      <c r="AA65">
        <v>96.56</v>
      </c>
      <c r="AB65">
        <v>28.5</v>
      </c>
      <c r="AC65">
        <v>8.19</v>
      </c>
      <c r="AD65">
        <v>0.97</v>
      </c>
      <c r="AE65">
        <v>28.97</v>
      </c>
      <c r="AF65">
        <v>0</v>
      </c>
      <c r="AG65">
        <v>0</v>
      </c>
      <c r="AH65">
        <v>152.08000000000001</v>
      </c>
      <c r="AI65">
        <v>0</v>
      </c>
      <c r="AJ65">
        <v>0</v>
      </c>
      <c r="AK65">
        <v>54.32</v>
      </c>
      <c r="AL65">
        <v>19.309999999999999</v>
      </c>
      <c r="AM65">
        <v>0.97</v>
      </c>
      <c r="AN65">
        <v>49.73</v>
      </c>
      <c r="AO65">
        <v>0</v>
      </c>
      <c r="AP65">
        <v>24.86</v>
      </c>
      <c r="AQ65">
        <v>0</v>
      </c>
      <c r="AR65">
        <v>48.28</v>
      </c>
      <c r="AS65">
        <v>81.11</v>
      </c>
      <c r="AT65">
        <v>0</v>
      </c>
      <c r="AU65">
        <v>21</v>
      </c>
      <c r="AV65">
        <v>0</v>
      </c>
      <c r="AW65">
        <v>39.590000000000003</v>
      </c>
      <c r="AX65">
        <v>0</v>
      </c>
      <c r="AY65">
        <v>14.48</v>
      </c>
      <c r="AZ65">
        <v>27.47</v>
      </c>
      <c r="BA65">
        <v>25.9</v>
      </c>
      <c r="BB65">
        <v>42.13</v>
      </c>
      <c r="BC65">
        <v>21.79</v>
      </c>
      <c r="BD65">
        <v>37.93</v>
      </c>
      <c r="BE65">
        <v>0</v>
      </c>
      <c r="BF65">
        <v>96.56</v>
      </c>
      <c r="BG65">
        <v>190.81</v>
      </c>
      <c r="BH65">
        <v>36.69</v>
      </c>
      <c r="BI65">
        <v>0</v>
      </c>
      <c r="BJ65">
        <v>49.73</v>
      </c>
      <c r="BK65">
        <v>0</v>
      </c>
      <c r="BL65">
        <v>0.97</v>
      </c>
      <c r="BM65">
        <v>0.41</v>
      </c>
      <c r="BN65">
        <v>0.52</v>
      </c>
      <c r="BO65">
        <v>0.97</v>
      </c>
      <c r="BP65">
        <v>0.97</v>
      </c>
      <c r="BQ65">
        <v>1.01</v>
      </c>
      <c r="BR65">
        <v>0.97</v>
      </c>
      <c r="BS65">
        <v>0.61</v>
      </c>
      <c r="BT65">
        <v>0.61</v>
      </c>
      <c r="BU65">
        <v>2.9</v>
      </c>
      <c r="BV65">
        <v>0</v>
      </c>
      <c r="BW65">
        <v>0</v>
      </c>
      <c r="BX65">
        <v>24.14</v>
      </c>
      <c r="BY65">
        <v>170.91</v>
      </c>
      <c r="BZ65">
        <v>22.77</v>
      </c>
      <c r="CA65">
        <v>96.56</v>
      </c>
      <c r="CB65">
        <v>0</v>
      </c>
      <c r="CC65">
        <v>0</v>
      </c>
      <c r="CD65">
        <v>0</v>
      </c>
      <c r="CE65">
        <v>99.92</v>
      </c>
      <c r="CF65">
        <v>42</v>
      </c>
      <c r="CG65">
        <v>18</v>
      </c>
    </row>
    <row r="66" spans="7:85">
      <c r="G66" t="s">
        <v>108</v>
      </c>
      <c r="H66" s="115">
        <v>880.0100000000001</v>
      </c>
      <c r="I66" s="88">
        <v>312.08000000000004</v>
      </c>
      <c r="J66" s="88">
        <v>535.46</v>
      </c>
      <c r="K66" s="88">
        <v>20.279999999999998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41.52</v>
      </c>
      <c r="X66">
        <v>2.9</v>
      </c>
      <c r="Y66">
        <v>12.84</v>
      </c>
      <c r="Z66">
        <v>8.4</v>
      </c>
      <c r="AA66">
        <v>96.56</v>
      </c>
      <c r="AB66">
        <v>28.5</v>
      </c>
      <c r="AC66">
        <v>8.19</v>
      </c>
      <c r="AD66">
        <v>0.97</v>
      </c>
      <c r="AE66">
        <v>28.97</v>
      </c>
      <c r="AF66">
        <v>0</v>
      </c>
      <c r="AG66">
        <v>0</v>
      </c>
      <c r="AH66">
        <v>152.08000000000001</v>
      </c>
      <c r="AI66">
        <v>0</v>
      </c>
      <c r="AJ66">
        <v>0</v>
      </c>
      <c r="AK66">
        <v>54.32</v>
      </c>
      <c r="AL66">
        <v>19.309999999999999</v>
      </c>
      <c r="AM66">
        <v>0.97</v>
      </c>
      <c r="AN66">
        <v>49.73</v>
      </c>
      <c r="AO66">
        <v>0</v>
      </c>
      <c r="AP66">
        <v>24.86</v>
      </c>
      <c r="AQ66">
        <v>0</v>
      </c>
      <c r="AR66">
        <v>48.28</v>
      </c>
      <c r="AS66">
        <v>81.11</v>
      </c>
      <c r="AT66">
        <v>0</v>
      </c>
      <c r="AU66">
        <v>21</v>
      </c>
      <c r="AV66">
        <v>0</v>
      </c>
      <c r="AW66">
        <v>39.590000000000003</v>
      </c>
      <c r="AX66">
        <v>0</v>
      </c>
      <c r="AY66">
        <v>14.48</v>
      </c>
      <c r="AZ66">
        <v>27.47</v>
      </c>
      <c r="BA66">
        <v>25.9</v>
      </c>
      <c r="BB66">
        <v>42.13</v>
      </c>
      <c r="BC66">
        <v>21.79</v>
      </c>
      <c r="BD66">
        <v>37.93</v>
      </c>
      <c r="BE66">
        <v>0</v>
      </c>
      <c r="BF66">
        <v>96.56</v>
      </c>
      <c r="BG66">
        <v>190.81</v>
      </c>
      <c r="BH66">
        <v>36.69</v>
      </c>
      <c r="BI66">
        <v>0</v>
      </c>
      <c r="BJ66">
        <v>49.73</v>
      </c>
      <c r="BK66">
        <v>0</v>
      </c>
      <c r="BL66">
        <v>0.97</v>
      </c>
      <c r="BM66">
        <v>0.41</v>
      </c>
      <c r="BN66">
        <v>0.52</v>
      </c>
      <c r="BO66">
        <v>0.97</v>
      </c>
      <c r="BP66">
        <v>0.97</v>
      </c>
      <c r="BQ66">
        <v>1.01</v>
      </c>
      <c r="BR66">
        <v>0.97</v>
      </c>
      <c r="BS66">
        <v>0.61</v>
      </c>
      <c r="BT66">
        <v>0.61</v>
      </c>
      <c r="BU66">
        <v>2.9</v>
      </c>
      <c r="BV66">
        <v>0</v>
      </c>
      <c r="BW66">
        <v>0</v>
      </c>
      <c r="BX66">
        <v>24.14</v>
      </c>
      <c r="BY66">
        <v>170.91</v>
      </c>
      <c r="BZ66">
        <v>22.77</v>
      </c>
      <c r="CA66">
        <v>96.56</v>
      </c>
      <c r="CB66">
        <v>0</v>
      </c>
      <c r="CC66">
        <v>0</v>
      </c>
      <c r="CD66">
        <v>0</v>
      </c>
      <c r="CE66">
        <v>99.92</v>
      </c>
      <c r="CF66">
        <v>42</v>
      </c>
      <c r="CG66">
        <v>18</v>
      </c>
    </row>
    <row r="67" spans="7:85">
      <c r="G67" t="s">
        <v>109</v>
      </c>
      <c r="H67" s="115">
        <v>770.2600000000001</v>
      </c>
      <c r="I67" s="88">
        <v>312.08000000000004</v>
      </c>
      <c r="J67" s="88">
        <v>535.66000000000008</v>
      </c>
      <c r="K67" s="88">
        <v>20.279999999999998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41.52</v>
      </c>
      <c r="X67">
        <v>2.9</v>
      </c>
      <c r="Y67">
        <v>13.04</v>
      </c>
      <c r="Z67">
        <v>8.4</v>
      </c>
      <c r="AA67">
        <v>96.56</v>
      </c>
      <c r="AB67">
        <v>28.5</v>
      </c>
      <c r="AC67">
        <v>9.1999999999999993</v>
      </c>
      <c r="AD67">
        <v>0.97</v>
      </c>
      <c r="AE67">
        <v>28.97</v>
      </c>
      <c r="AF67">
        <v>0</v>
      </c>
      <c r="AG67">
        <v>0</v>
      </c>
      <c r="AH67">
        <v>152.08000000000001</v>
      </c>
      <c r="AI67">
        <v>0</v>
      </c>
      <c r="AJ67">
        <v>0</v>
      </c>
      <c r="AK67">
        <v>54.32</v>
      </c>
      <c r="AL67">
        <v>19.309999999999999</v>
      </c>
      <c r="AM67">
        <v>0.77</v>
      </c>
      <c r="AN67">
        <v>49.73</v>
      </c>
      <c r="AO67">
        <v>0</v>
      </c>
      <c r="AP67">
        <v>24.86</v>
      </c>
      <c r="AQ67">
        <v>0</v>
      </c>
      <c r="AR67">
        <v>48.28</v>
      </c>
      <c r="AS67">
        <v>81.11</v>
      </c>
      <c r="AT67">
        <v>0</v>
      </c>
      <c r="AU67">
        <v>21</v>
      </c>
      <c r="AV67">
        <v>0</v>
      </c>
      <c r="AW67">
        <v>39.590000000000003</v>
      </c>
      <c r="AX67">
        <v>0</v>
      </c>
      <c r="AY67">
        <v>14.48</v>
      </c>
      <c r="AZ67">
        <v>27.47</v>
      </c>
      <c r="BA67">
        <v>25.9</v>
      </c>
      <c r="BB67">
        <v>42.13</v>
      </c>
      <c r="BC67">
        <v>21.79</v>
      </c>
      <c r="BD67">
        <v>37.93</v>
      </c>
      <c r="BE67">
        <v>0</v>
      </c>
      <c r="BF67">
        <v>96.56</v>
      </c>
      <c r="BG67">
        <v>190.81</v>
      </c>
      <c r="BH67">
        <v>36.69</v>
      </c>
      <c r="BI67">
        <v>0</v>
      </c>
      <c r="BJ67">
        <v>49.73</v>
      </c>
      <c r="BK67">
        <v>0</v>
      </c>
      <c r="BL67">
        <v>0.97</v>
      </c>
      <c r="BM67">
        <v>0.41</v>
      </c>
      <c r="BN67">
        <v>0.52</v>
      </c>
      <c r="BO67">
        <v>0.97</v>
      </c>
      <c r="BP67">
        <v>0.97</v>
      </c>
      <c r="BQ67">
        <v>1.01</v>
      </c>
      <c r="BR67">
        <v>0.97</v>
      </c>
      <c r="BS67">
        <v>0.61</v>
      </c>
      <c r="BT67">
        <v>0.61</v>
      </c>
      <c r="BU67">
        <v>2.9</v>
      </c>
      <c r="BV67">
        <v>0</v>
      </c>
      <c r="BW67">
        <v>0</v>
      </c>
      <c r="BX67">
        <v>24.14</v>
      </c>
      <c r="BY67">
        <v>60.35</v>
      </c>
      <c r="BZ67">
        <v>22.77</v>
      </c>
      <c r="CA67">
        <v>96.56</v>
      </c>
      <c r="CB67">
        <v>0</v>
      </c>
      <c r="CC67">
        <v>0</v>
      </c>
      <c r="CD67">
        <v>0</v>
      </c>
      <c r="CE67">
        <v>99.92</v>
      </c>
      <c r="CF67">
        <v>42</v>
      </c>
      <c r="CG67">
        <v>18</v>
      </c>
    </row>
    <row r="68" spans="7:85">
      <c r="G68" t="s">
        <v>110</v>
      </c>
      <c r="H68" s="115">
        <v>767.46000000000015</v>
      </c>
      <c r="I68" s="88">
        <v>310.88000000000005</v>
      </c>
      <c r="J68" s="88">
        <v>535.66000000000008</v>
      </c>
      <c r="K68" s="88">
        <v>20.279999999999998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41.52</v>
      </c>
      <c r="X68">
        <v>2.9</v>
      </c>
      <c r="Y68">
        <v>13.04</v>
      </c>
      <c r="Z68">
        <v>8.4</v>
      </c>
      <c r="AA68">
        <v>96.56</v>
      </c>
      <c r="AB68">
        <v>28.5</v>
      </c>
      <c r="AC68">
        <v>9.1999999999999993</v>
      </c>
      <c r="AD68">
        <v>0.97</v>
      </c>
      <c r="AE68">
        <v>28.97</v>
      </c>
      <c r="AF68">
        <v>0</v>
      </c>
      <c r="AG68">
        <v>0</v>
      </c>
      <c r="AH68">
        <v>152.08000000000001</v>
      </c>
      <c r="AI68">
        <v>0</v>
      </c>
      <c r="AJ68">
        <v>0</v>
      </c>
      <c r="AK68">
        <v>54.32</v>
      </c>
      <c r="AL68">
        <v>19.309999999999999</v>
      </c>
      <c r="AM68">
        <v>0.77</v>
      </c>
      <c r="AN68">
        <v>49.73</v>
      </c>
      <c r="AO68">
        <v>0</v>
      </c>
      <c r="AP68">
        <v>24.86</v>
      </c>
      <c r="AQ68">
        <v>0</v>
      </c>
      <c r="AR68">
        <v>48.28</v>
      </c>
      <c r="AS68">
        <v>81.11</v>
      </c>
      <c r="AT68">
        <v>0</v>
      </c>
      <c r="AU68">
        <v>21</v>
      </c>
      <c r="AV68">
        <v>0</v>
      </c>
      <c r="AW68">
        <v>39.590000000000003</v>
      </c>
      <c r="AX68">
        <v>0</v>
      </c>
      <c r="AY68">
        <v>14.48</v>
      </c>
      <c r="AZ68">
        <v>27.47</v>
      </c>
      <c r="BA68">
        <v>25.9</v>
      </c>
      <c r="BB68">
        <v>42.13</v>
      </c>
      <c r="BC68">
        <v>21.79</v>
      </c>
      <c r="BD68">
        <v>37.93</v>
      </c>
      <c r="BE68">
        <v>0</v>
      </c>
      <c r="BF68">
        <v>96.56</v>
      </c>
      <c r="BG68">
        <v>190.81</v>
      </c>
      <c r="BH68">
        <v>36.69</v>
      </c>
      <c r="BI68">
        <v>0</v>
      </c>
      <c r="BJ68">
        <v>49.73</v>
      </c>
      <c r="BK68">
        <v>0</v>
      </c>
      <c r="BL68">
        <v>0.97</v>
      </c>
      <c r="BM68">
        <v>0.41</v>
      </c>
      <c r="BN68">
        <v>0.52</v>
      </c>
      <c r="BO68">
        <v>0.97</v>
      </c>
      <c r="BP68">
        <v>0.97</v>
      </c>
      <c r="BQ68">
        <v>1.01</v>
      </c>
      <c r="BR68">
        <v>0.97</v>
      </c>
      <c r="BS68">
        <v>0.61</v>
      </c>
      <c r="BT68">
        <v>0.61</v>
      </c>
      <c r="BU68">
        <v>2.9</v>
      </c>
      <c r="BV68">
        <v>0</v>
      </c>
      <c r="BW68">
        <v>0</v>
      </c>
      <c r="BX68">
        <v>24.14</v>
      </c>
      <c r="BY68">
        <v>60.35</v>
      </c>
      <c r="BZ68">
        <v>22.77</v>
      </c>
      <c r="CA68">
        <v>96.56</v>
      </c>
      <c r="CB68">
        <v>0</v>
      </c>
      <c r="CC68">
        <v>0</v>
      </c>
      <c r="CD68">
        <v>0</v>
      </c>
      <c r="CE68">
        <v>99.92</v>
      </c>
      <c r="CF68">
        <v>39.200000000000003</v>
      </c>
      <c r="CG68">
        <v>16.8</v>
      </c>
    </row>
    <row r="69" spans="7:85">
      <c r="G69" t="s">
        <v>111</v>
      </c>
      <c r="H69" s="115">
        <v>763.2600000000001</v>
      </c>
      <c r="I69" s="88">
        <v>309.08000000000004</v>
      </c>
      <c r="J69" s="88">
        <v>535.66000000000008</v>
      </c>
      <c r="K69" s="88">
        <v>20.279999999999998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41.52</v>
      </c>
      <c r="X69">
        <v>2.9</v>
      </c>
      <c r="Y69">
        <v>13.04</v>
      </c>
      <c r="Z69">
        <v>8.4</v>
      </c>
      <c r="AA69">
        <v>96.56</v>
      </c>
      <c r="AB69">
        <v>28.5</v>
      </c>
      <c r="AC69">
        <v>9.1999999999999993</v>
      </c>
      <c r="AD69">
        <v>0.97</v>
      </c>
      <c r="AE69">
        <v>28.97</v>
      </c>
      <c r="AF69">
        <v>0</v>
      </c>
      <c r="AG69">
        <v>0</v>
      </c>
      <c r="AH69">
        <v>152.08000000000001</v>
      </c>
      <c r="AI69">
        <v>0</v>
      </c>
      <c r="AJ69">
        <v>0</v>
      </c>
      <c r="AK69">
        <v>54.32</v>
      </c>
      <c r="AL69">
        <v>19.309999999999999</v>
      </c>
      <c r="AM69">
        <v>0.77</v>
      </c>
      <c r="AN69">
        <v>49.73</v>
      </c>
      <c r="AO69">
        <v>0</v>
      </c>
      <c r="AP69">
        <v>24.86</v>
      </c>
      <c r="AQ69">
        <v>0</v>
      </c>
      <c r="AR69">
        <v>48.28</v>
      </c>
      <c r="AS69">
        <v>81.11</v>
      </c>
      <c r="AT69">
        <v>0</v>
      </c>
      <c r="AU69">
        <v>21</v>
      </c>
      <c r="AV69">
        <v>0</v>
      </c>
      <c r="AW69">
        <v>39.590000000000003</v>
      </c>
      <c r="AX69">
        <v>0</v>
      </c>
      <c r="AY69">
        <v>14.48</v>
      </c>
      <c r="AZ69">
        <v>27.47</v>
      </c>
      <c r="BA69">
        <v>25.9</v>
      </c>
      <c r="BB69">
        <v>42.13</v>
      </c>
      <c r="BC69">
        <v>21.79</v>
      </c>
      <c r="BD69">
        <v>37.93</v>
      </c>
      <c r="BE69">
        <v>0</v>
      </c>
      <c r="BF69">
        <v>96.56</v>
      </c>
      <c r="BG69">
        <v>190.81</v>
      </c>
      <c r="BH69">
        <v>36.69</v>
      </c>
      <c r="BI69">
        <v>0</v>
      </c>
      <c r="BJ69">
        <v>49.73</v>
      </c>
      <c r="BK69">
        <v>0</v>
      </c>
      <c r="BL69">
        <v>0.97</v>
      </c>
      <c r="BM69">
        <v>0.41</v>
      </c>
      <c r="BN69">
        <v>0.52</v>
      </c>
      <c r="BO69">
        <v>0.97</v>
      </c>
      <c r="BP69">
        <v>0.97</v>
      </c>
      <c r="BQ69">
        <v>1.01</v>
      </c>
      <c r="BR69">
        <v>0.97</v>
      </c>
      <c r="BS69">
        <v>0.61</v>
      </c>
      <c r="BT69">
        <v>0.61</v>
      </c>
      <c r="BU69">
        <v>2.9</v>
      </c>
      <c r="BV69">
        <v>0</v>
      </c>
      <c r="BW69">
        <v>0</v>
      </c>
      <c r="BX69">
        <v>24.14</v>
      </c>
      <c r="BY69">
        <v>60.35</v>
      </c>
      <c r="BZ69">
        <v>22.77</v>
      </c>
      <c r="CA69">
        <v>96.56</v>
      </c>
      <c r="CB69">
        <v>0</v>
      </c>
      <c r="CC69">
        <v>0</v>
      </c>
      <c r="CD69">
        <v>0</v>
      </c>
      <c r="CE69">
        <v>99.92</v>
      </c>
      <c r="CF69">
        <v>35</v>
      </c>
      <c r="CG69">
        <v>15</v>
      </c>
    </row>
    <row r="70" spans="7:85">
      <c r="G70" t="s">
        <v>112</v>
      </c>
      <c r="H70" s="115">
        <v>761.86000000000013</v>
      </c>
      <c r="I70" s="88">
        <v>308.48</v>
      </c>
      <c r="J70" s="88">
        <v>535.66000000000008</v>
      </c>
      <c r="K70" s="88">
        <v>20.279999999999998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41.52</v>
      </c>
      <c r="X70">
        <v>2.9</v>
      </c>
      <c r="Y70">
        <v>13.04</v>
      </c>
      <c r="Z70">
        <v>8.4</v>
      </c>
      <c r="AA70">
        <v>96.56</v>
      </c>
      <c r="AB70">
        <v>28.5</v>
      </c>
      <c r="AC70">
        <v>9.1999999999999993</v>
      </c>
      <c r="AD70">
        <v>0.97</v>
      </c>
      <c r="AE70">
        <v>28.97</v>
      </c>
      <c r="AF70">
        <v>0</v>
      </c>
      <c r="AG70">
        <v>0</v>
      </c>
      <c r="AH70">
        <v>152.08000000000001</v>
      </c>
      <c r="AI70">
        <v>0</v>
      </c>
      <c r="AJ70">
        <v>0</v>
      </c>
      <c r="AK70">
        <v>54.32</v>
      </c>
      <c r="AL70">
        <v>19.309999999999999</v>
      </c>
      <c r="AM70">
        <v>0.77</v>
      </c>
      <c r="AN70">
        <v>49.73</v>
      </c>
      <c r="AO70">
        <v>0</v>
      </c>
      <c r="AP70">
        <v>24.86</v>
      </c>
      <c r="AQ70">
        <v>0</v>
      </c>
      <c r="AR70">
        <v>48.28</v>
      </c>
      <c r="AS70">
        <v>81.11</v>
      </c>
      <c r="AT70">
        <v>0</v>
      </c>
      <c r="AU70">
        <v>21</v>
      </c>
      <c r="AV70">
        <v>0</v>
      </c>
      <c r="AW70">
        <v>39.590000000000003</v>
      </c>
      <c r="AX70">
        <v>0</v>
      </c>
      <c r="AY70">
        <v>14.48</v>
      </c>
      <c r="AZ70">
        <v>27.47</v>
      </c>
      <c r="BA70">
        <v>25.9</v>
      </c>
      <c r="BB70">
        <v>42.13</v>
      </c>
      <c r="BC70">
        <v>21.79</v>
      </c>
      <c r="BD70">
        <v>37.93</v>
      </c>
      <c r="BE70">
        <v>0</v>
      </c>
      <c r="BF70">
        <v>96.56</v>
      </c>
      <c r="BG70">
        <v>190.81</v>
      </c>
      <c r="BH70">
        <v>36.69</v>
      </c>
      <c r="BI70">
        <v>0</v>
      </c>
      <c r="BJ70">
        <v>49.73</v>
      </c>
      <c r="BK70">
        <v>0</v>
      </c>
      <c r="BL70">
        <v>0.97</v>
      </c>
      <c r="BM70">
        <v>0.41</v>
      </c>
      <c r="BN70">
        <v>0.52</v>
      </c>
      <c r="BO70">
        <v>0.97</v>
      </c>
      <c r="BP70">
        <v>0.97</v>
      </c>
      <c r="BQ70">
        <v>1.01</v>
      </c>
      <c r="BR70">
        <v>0.97</v>
      </c>
      <c r="BS70">
        <v>0.61</v>
      </c>
      <c r="BT70">
        <v>0.61</v>
      </c>
      <c r="BU70">
        <v>2.9</v>
      </c>
      <c r="BV70">
        <v>0</v>
      </c>
      <c r="BW70">
        <v>0</v>
      </c>
      <c r="BX70">
        <v>24.14</v>
      </c>
      <c r="BY70">
        <v>60.35</v>
      </c>
      <c r="BZ70">
        <v>22.77</v>
      </c>
      <c r="CA70">
        <v>96.56</v>
      </c>
      <c r="CB70">
        <v>0</v>
      </c>
      <c r="CC70">
        <v>0</v>
      </c>
      <c r="CD70">
        <v>0</v>
      </c>
      <c r="CE70">
        <v>99.92</v>
      </c>
      <c r="CF70">
        <v>33.6</v>
      </c>
      <c r="CG70">
        <v>14.4</v>
      </c>
    </row>
    <row r="71" spans="7:85">
      <c r="G71" t="s">
        <v>113</v>
      </c>
      <c r="H71" s="115">
        <v>728.69</v>
      </c>
      <c r="I71" s="88">
        <v>306.68000000000006</v>
      </c>
      <c r="J71" s="88">
        <v>535.85</v>
      </c>
      <c r="K71" s="88">
        <v>20.279999999999998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41.52</v>
      </c>
      <c r="X71">
        <v>2.9</v>
      </c>
      <c r="Y71">
        <v>13.23</v>
      </c>
      <c r="Z71">
        <v>8.4</v>
      </c>
      <c r="AA71">
        <v>96.56</v>
      </c>
      <c r="AB71">
        <v>28.5</v>
      </c>
      <c r="AC71">
        <v>9.1999999999999993</v>
      </c>
      <c r="AD71">
        <v>0.97</v>
      </c>
      <c r="AE71">
        <v>0</v>
      </c>
      <c r="AF71">
        <v>0</v>
      </c>
      <c r="AG71">
        <v>0</v>
      </c>
      <c r="AH71">
        <v>152.08000000000001</v>
      </c>
      <c r="AI71">
        <v>0</v>
      </c>
      <c r="AJ71">
        <v>0</v>
      </c>
      <c r="AK71">
        <v>54.32</v>
      </c>
      <c r="AL71">
        <v>19.309999999999999</v>
      </c>
      <c r="AM71">
        <v>0.77</v>
      </c>
      <c r="AN71">
        <v>49.73</v>
      </c>
      <c r="AO71">
        <v>0</v>
      </c>
      <c r="AP71">
        <v>24.86</v>
      </c>
      <c r="AQ71">
        <v>0</v>
      </c>
      <c r="AR71">
        <v>48.28</v>
      </c>
      <c r="AS71">
        <v>81.11</v>
      </c>
      <c r="AT71">
        <v>0</v>
      </c>
      <c r="AU71">
        <v>21</v>
      </c>
      <c r="AV71">
        <v>0</v>
      </c>
      <c r="AW71">
        <v>39.590000000000003</v>
      </c>
      <c r="AX71">
        <v>0</v>
      </c>
      <c r="AY71">
        <v>14.48</v>
      </c>
      <c r="AZ71">
        <v>27.47</v>
      </c>
      <c r="BA71">
        <v>25.9</v>
      </c>
      <c r="BB71">
        <v>42.13</v>
      </c>
      <c r="BC71">
        <v>21.79</v>
      </c>
      <c r="BD71">
        <v>37.93</v>
      </c>
      <c r="BE71">
        <v>0</v>
      </c>
      <c r="BF71">
        <v>96.56</v>
      </c>
      <c r="BG71">
        <v>190.81</v>
      </c>
      <c r="BH71">
        <v>36.69</v>
      </c>
      <c r="BI71">
        <v>0</v>
      </c>
      <c r="BJ71">
        <v>49.73</v>
      </c>
      <c r="BK71">
        <v>0</v>
      </c>
      <c r="BL71">
        <v>0.97</v>
      </c>
      <c r="BM71">
        <v>0.41</v>
      </c>
      <c r="BN71">
        <v>0.52</v>
      </c>
      <c r="BO71">
        <v>0.97</v>
      </c>
      <c r="BP71">
        <v>0.97</v>
      </c>
      <c r="BQ71">
        <v>1.01</v>
      </c>
      <c r="BR71">
        <v>0.97</v>
      </c>
      <c r="BS71">
        <v>0.61</v>
      </c>
      <c r="BT71">
        <v>0.61</v>
      </c>
      <c r="BU71">
        <v>2.9</v>
      </c>
      <c r="BV71">
        <v>0</v>
      </c>
      <c r="BW71">
        <v>0</v>
      </c>
      <c r="BX71">
        <v>24.14</v>
      </c>
      <c r="BY71">
        <v>60.35</v>
      </c>
      <c r="BZ71">
        <v>22.77</v>
      </c>
      <c r="CA71">
        <v>96.56</v>
      </c>
      <c r="CB71">
        <v>0</v>
      </c>
      <c r="CC71">
        <v>0</v>
      </c>
      <c r="CD71">
        <v>0</v>
      </c>
      <c r="CE71">
        <v>99.92</v>
      </c>
      <c r="CF71">
        <v>29.4</v>
      </c>
      <c r="CG71">
        <v>12.6</v>
      </c>
    </row>
    <row r="72" spans="7:85">
      <c r="G72" t="s">
        <v>114</v>
      </c>
      <c r="H72" s="115">
        <v>727.29000000000008</v>
      </c>
      <c r="I72" s="88">
        <v>306.08000000000004</v>
      </c>
      <c r="J72" s="88">
        <v>535.85</v>
      </c>
      <c r="K72" s="88">
        <v>20.279999999999998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41.52</v>
      </c>
      <c r="X72">
        <v>2.9</v>
      </c>
      <c r="Y72">
        <v>13.23</v>
      </c>
      <c r="Z72">
        <v>8.4</v>
      </c>
      <c r="AA72">
        <v>96.56</v>
      </c>
      <c r="AB72">
        <v>28.5</v>
      </c>
      <c r="AC72">
        <v>9.1999999999999993</v>
      </c>
      <c r="AD72">
        <v>0.97</v>
      </c>
      <c r="AE72">
        <v>0</v>
      </c>
      <c r="AF72">
        <v>0</v>
      </c>
      <c r="AG72">
        <v>0</v>
      </c>
      <c r="AH72">
        <v>152.08000000000001</v>
      </c>
      <c r="AI72">
        <v>0</v>
      </c>
      <c r="AJ72">
        <v>0</v>
      </c>
      <c r="AK72">
        <v>54.32</v>
      </c>
      <c r="AL72">
        <v>19.309999999999999</v>
      </c>
      <c r="AM72">
        <v>0.77</v>
      </c>
      <c r="AN72">
        <v>49.73</v>
      </c>
      <c r="AO72">
        <v>0</v>
      </c>
      <c r="AP72">
        <v>24.86</v>
      </c>
      <c r="AQ72">
        <v>0</v>
      </c>
      <c r="AR72">
        <v>48.28</v>
      </c>
      <c r="AS72">
        <v>81.11</v>
      </c>
      <c r="AT72">
        <v>0</v>
      </c>
      <c r="AU72">
        <v>21</v>
      </c>
      <c r="AV72">
        <v>0</v>
      </c>
      <c r="AW72">
        <v>39.590000000000003</v>
      </c>
      <c r="AX72">
        <v>0</v>
      </c>
      <c r="AY72">
        <v>14.48</v>
      </c>
      <c r="AZ72">
        <v>27.47</v>
      </c>
      <c r="BA72">
        <v>25.9</v>
      </c>
      <c r="BB72">
        <v>42.13</v>
      </c>
      <c r="BC72">
        <v>21.79</v>
      </c>
      <c r="BD72">
        <v>37.93</v>
      </c>
      <c r="BE72">
        <v>0</v>
      </c>
      <c r="BF72">
        <v>96.56</v>
      </c>
      <c r="BG72">
        <v>190.81</v>
      </c>
      <c r="BH72">
        <v>36.69</v>
      </c>
      <c r="BI72">
        <v>0</v>
      </c>
      <c r="BJ72">
        <v>49.73</v>
      </c>
      <c r="BK72">
        <v>0</v>
      </c>
      <c r="BL72">
        <v>0.97</v>
      </c>
      <c r="BM72">
        <v>0.41</v>
      </c>
      <c r="BN72">
        <v>0.52</v>
      </c>
      <c r="BO72">
        <v>0.97</v>
      </c>
      <c r="BP72">
        <v>0.97</v>
      </c>
      <c r="BQ72">
        <v>1.01</v>
      </c>
      <c r="BR72">
        <v>0.97</v>
      </c>
      <c r="BS72">
        <v>0.61</v>
      </c>
      <c r="BT72">
        <v>0.61</v>
      </c>
      <c r="BU72">
        <v>2.9</v>
      </c>
      <c r="BV72">
        <v>0</v>
      </c>
      <c r="BW72">
        <v>0</v>
      </c>
      <c r="BX72">
        <v>24.14</v>
      </c>
      <c r="BY72">
        <v>60.35</v>
      </c>
      <c r="BZ72">
        <v>22.77</v>
      </c>
      <c r="CA72">
        <v>96.56</v>
      </c>
      <c r="CB72">
        <v>0</v>
      </c>
      <c r="CC72">
        <v>0</v>
      </c>
      <c r="CD72">
        <v>0</v>
      </c>
      <c r="CE72">
        <v>99.92</v>
      </c>
      <c r="CF72">
        <v>28</v>
      </c>
      <c r="CG72">
        <v>12</v>
      </c>
    </row>
    <row r="73" spans="7:85">
      <c r="G73" t="s">
        <v>115</v>
      </c>
      <c r="H73" s="115">
        <v>716.79000000000008</v>
      </c>
      <c r="I73" s="88">
        <v>301.58000000000004</v>
      </c>
      <c r="J73" s="88">
        <v>535.85</v>
      </c>
      <c r="K73" s="88">
        <v>20.279999999999998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41.52</v>
      </c>
      <c r="X73">
        <v>2.9</v>
      </c>
      <c r="Y73">
        <v>13.23</v>
      </c>
      <c r="Z73">
        <v>8.4</v>
      </c>
      <c r="AA73">
        <v>96.56</v>
      </c>
      <c r="AB73">
        <v>28.5</v>
      </c>
      <c r="AC73">
        <v>9.1999999999999993</v>
      </c>
      <c r="AD73">
        <v>0.97</v>
      </c>
      <c r="AE73">
        <v>0</v>
      </c>
      <c r="AF73">
        <v>0</v>
      </c>
      <c r="AG73">
        <v>0</v>
      </c>
      <c r="AH73">
        <v>152.08000000000001</v>
      </c>
      <c r="AI73">
        <v>0</v>
      </c>
      <c r="AJ73">
        <v>0</v>
      </c>
      <c r="AK73">
        <v>54.32</v>
      </c>
      <c r="AL73">
        <v>19.309999999999999</v>
      </c>
      <c r="AM73">
        <v>0.77</v>
      </c>
      <c r="AN73">
        <v>49.73</v>
      </c>
      <c r="AO73">
        <v>0</v>
      </c>
      <c r="AP73">
        <v>24.86</v>
      </c>
      <c r="AQ73">
        <v>0</v>
      </c>
      <c r="AR73">
        <v>48.28</v>
      </c>
      <c r="AS73">
        <v>81.11</v>
      </c>
      <c r="AT73">
        <v>0</v>
      </c>
      <c r="AU73">
        <v>21</v>
      </c>
      <c r="AV73">
        <v>0</v>
      </c>
      <c r="AW73">
        <v>39.590000000000003</v>
      </c>
      <c r="AX73">
        <v>0</v>
      </c>
      <c r="AY73">
        <v>14.48</v>
      </c>
      <c r="AZ73">
        <v>27.47</v>
      </c>
      <c r="BA73">
        <v>25.9</v>
      </c>
      <c r="BB73">
        <v>42.13</v>
      </c>
      <c r="BC73">
        <v>21.79</v>
      </c>
      <c r="BD73">
        <v>37.93</v>
      </c>
      <c r="BE73">
        <v>0</v>
      </c>
      <c r="BF73">
        <v>96.56</v>
      </c>
      <c r="BG73">
        <v>190.81</v>
      </c>
      <c r="BH73">
        <v>36.69</v>
      </c>
      <c r="BI73">
        <v>0</v>
      </c>
      <c r="BJ73">
        <v>49.73</v>
      </c>
      <c r="BK73">
        <v>0</v>
      </c>
      <c r="BL73">
        <v>0.97</v>
      </c>
      <c r="BM73">
        <v>0.41</v>
      </c>
      <c r="BN73">
        <v>0.52</v>
      </c>
      <c r="BO73">
        <v>0.97</v>
      </c>
      <c r="BP73">
        <v>0.97</v>
      </c>
      <c r="BQ73">
        <v>1.01</v>
      </c>
      <c r="BR73">
        <v>0.97</v>
      </c>
      <c r="BS73">
        <v>0.61</v>
      </c>
      <c r="BT73">
        <v>0.61</v>
      </c>
      <c r="BU73">
        <v>2.9</v>
      </c>
      <c r="BV73">
        <v>0</v>
      </c>
      <c r="BW73">
        <v>0</v>
      </c>
      <c r="BX73">
        <v>24.14</v>
      </c>
      <c r="BY73">
        <v>60.35</v>
      </c>
      <c r="BZ73">
        <v>22.77</v>
      </c>
      <c r="CA73">
        <v>96.56</v>
      </c>
      <c r="CB73">
        <v>0</v>
      </c>
      <c r="CC73">
        <v>0</v>
      </c>
      <c r="CD73">
        <v>0</v>
      </c>
      <c r="CE73">
        <v>99.92</v>
      </c>
      <c r="CF73">
        <v>17.5</v>
      </c>
      <c r="CG73">
        <v>7.5</v>
      </c>
    </row>
    <row r="74" spans="7:85">
      <c r="G74" t="s">
        <v>116</v>
      </c>
      <c r="H74" s="115">
        <v>713.29000000000008</v>
      </c>
      <c r="I74" s="88">
        <v>300.08000000000004</v>
      </c>
      <c r="J74" s="88">
        <v>535.85</v>
      </c>
      <c r="K74" s="88">
        <v>20.279999999999998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41.52</v>
      </c>
      <c r="X74">
        <v>2.9</v>
      </c>
      <c r="Y74">
        <v>13.23</v>
      </c>
      <c r="Z74">
        <v>8.4</v>
      </c>
      <c r="AA74">
        <v>96.56</v>
      </c>
      <c r="AB74">
        <v>28.5</v>
      </c>
      <c r="AC74">
        <v>9.1999999999999993</v>
      </c>
      <c r="AD74">
        <v>0.97</v>
      </c>
      <c r="AE74">
        <v>0</v>
      </c>
      <c r="AF74">
        <v>0</v>
      </c>
      <c r="AG74">
        <v>0</v>
      </c>
      <c r="AH74">
        <v>152.08000000000001</v>
      </c>
      <c r="AI74">
        <v>0</v>
      </c>
      <c r="AJ74">
        <v>0</v>
      </c>
      <c r="AK74">
        <v>54.32</v>
      </c>
      <c r="AL74">
        <v>19.309999999999999</v>
      </c>
      <c r="AM74">
        <v>0.77</v>
      </c>
      <c r="AN74">
        <v>49.73</v>
      </c>
      <c r="AO74">
        <v>0</v>
      </c>
      <c r="AP74">
        <v>24.86</v>
      </c>
      <c r="AQ74">
        <v>0</v>
      </c>
      <c r="AR74">
        <v>48.28</v>
      </c>
      <c r="AS74">
        <v>81.11</v>
      </c>
      <c r="AT74">
        <v>0</v>
      </c>
      <c r="AU74">
        <v>21</v>
      </c>
      <c r="AV74">
        <v>0</v>
      </c>
      <c r="AW74">
        <v>39.590000000000003</v>
      </c>
      <c r="AX74">
        <v>0</v>
      </c>
      <c r="AY74">
        <v>14.48</v>
      </c>
      <c r="AZ74">
        <v>27.47</v>
      </c>
      <c r="BA74">
        <v>25.9</v>
      </c>
      <c r="BB74">
        <v>42.13</v>
      </c>
      <c r="BC74">
        <v>21.79</v>
      </c>
      <c r="BD74">
        <v>37.93</v>
      </c>
      <c r="BE74">
        <v>0</v>
      </c>
      <c r="BF74">
        <v>96.56</v>
      </c>
      <c r="BG74">
        <v>190.81</v>
      </c>
      <c r="BH74">
        <v>36.69</v>
      </c>
      <c r="BI74">
        <v>0</v>
      </c>
      <c r="BJ74">
        <v>49.73</v>
      </c>
      <c r="BK74">
        <v>0</v>
      </c>
      <c r="BL74">
        <v>0.97</v>
      </c>
      <c r="BM74">
        <v>0.41</v>
      </c>
      <c r="BN74">
        <v>0.52</v>
      </c>
      <c r="BO74">
        <v>0.97</v>
      </c>
      <c r="BP74">
        <v>0.97</v>
      </c>
      <c r="BQ74">
        <v>1.01</v>
      </c>
      <c r="BR74">
        <v>0.97</v>
      </c>
      <c r="BS74">
        <v>0.61</v>
      </c>
      <c r="BT74">
        <v>0.61</v>
      </c>
      <c r="BU74">
        <v>2.9</v>
      </c>
      <c r="BV74">
        <v>0</v>
      </c>
      <c r="BW74">
        <v>0</v>
      </c>
      <c r="BX74">
        <v>24.14</v>
      </c>
      <c r="BY74">
        <v>60.35</v>
      </c>
      <c r="BZ74">
        <v>22.77</v>
      </c>
      <c r="CA74">
        <v>96.56</v>
      </c>
      <c r="CB74">
        <v>0</v>
      </c>
      <c r="CC74">
        <v>0</v>
      </c>
      <c r="CD74">
        <v>0</v>
      </c>
      <c r="CE74">
        <v>99.92</v>
      </c>
      <c r="CF74">
        <v>14</v>
      </c>
      <c r="CG74">
        <v>6</v>
      </c>
    </row>
    <row r="75" spans="7:85">
      <c r="G75" t="s">
        <v>117</v>
      </c>
      <c r="H75" s="115">
        <v>778.51</v>
      </c>
      <c r="I75" s="88">
        <v>298.28000000000003</v>
      </c>
      <c r="J75" s="88">
        <v>535.85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41.52</v>
      </c>
      <c r="X75">
        <v>2.9</v>
      </c>
      <c r="Y75">
        <v>13.23</v>
      </c>
      <c r="Z75">
        <v>8.4</v>
      </c>
      <c r="AA75">
        <v>96.56</v>
      </c>
      <c r="AB75">
        <v>28.5</v>
      </c>
      <c r="AC75">
        <v>9.1999999999999993</v>
      </c>
      <c r="AD75">
        <v>0.97</v>
      </c>
      <c r="AE75">
        <v>0</v>
      </c>
      <c r="AF75">
        <v>0</v>
      </c>
      <c r="AG75">
        <v>0</v>
      </c>
      <c r="AH75">
        <v>152.08000000000001</v>
      </c>
      <c r="AI75">
        <v>0</v>
      </c>
      <c r="AJ75">
        <v>0</v>
      </c>
      <c r="AK75">
        <v>54.32</v>
      </c>
      <c r="AL75">
        <v>0</v>
      </c>
      <c r="AM75">
        <v>0.77</v>
      </c>
      <c r="AN75">
        <v>49.73</v>
      </c>
      <c r="AO75">
        <v>0</v>
      </c>
      <c r="AP75">
        <v>24.86</v>
      </c>
      <c r="AQ75">
        <v>0</v>
      </c>
      <c r="AR75">
        <v>48.28</v>
      </c>
      <c r="AS75">
        <v>81.11</v>
      </c>
      <c r="AT75">
        <v>0</v>
      </c>
      <c r="AU75">
        <v>21</v>
      </c>
      <c r="AV75">
        <v>0</v>
      </c>
      <c r="AW75">
        <v>39.590000000000003</v>
      </c>
      <c r="AX75">
        <v>0</v>
      </c>
      <c r="AY75">
        <v>14.48</v>
      </c>
      <c r="AZ75">
        <v>27.47</v>
      </c>
      <c r="BA75">
        <v>25.9</v>
      </c>
      <c r="BB75">
        <v>42.13</v>
      </c>
      <c r="BC75">
        <v>21.79</v>
      </c>
      <c r="BD75">
        <v>37.93</v>
      </c>
      <c r="BE75">
        <v>0</v>
      </c>
      <c r="BF75">
        <v>96.56</v>
      </c>
      <c r="BG75">
        <v>190.81</v>
      </c>
      <c r="BH75">
        <v>36.69</v>
      </c>
      <c r="BI75">
        <v>0</v>
      </c>
      <c r="BJ75">
        <v>49.73</v>
      </c>
      <c r="BK75">
        <v>0</v>
      </c>
      <c r="BL75">
        <v>0.97</v>
      </c>
      <c r="BM75">
        <v>0.41</v>
      </c>
      <c r="BN75">
        <v>0.52</v>
      </c>
      <c r="BO75">
        <v>0.97</v>
      </c>
      <c r="BP75">
        <v>0.97</v>
      </c>
      <c r="BQ75">
        <v>1.01</v>
      </c>
      <c r="BR75">
        <v>0.97</v>
      </c>
      <c r="BS75">
        <v>0.61</v>
      </c>
      <c r="BT75">
        <v>0.61</v>
      </c>
      <c r="BU75">
        <v>2.9</v>
      </c>
      <c r="BV75">
        <v>0</v>
      </c>
      <c r="BW75">
        <v>19.309999999999999</v>
      </c>
      <c r="BX75">
        <v>24.14</v>
      </c>
      <c r="BY75">
        <v>60.35</v>
      </c>
      <c r="BZ75">
        <v>22.77</v>
      </c>
      <c r="CA75">
        <v>96.56</v>
      </c>
      <c r="CB75">
        <v>0</v>
      </c>
      <c r="CC75">
        <v>50.11</v>
      </c>
      <c r="CD75">
        <v>0</v>
      </c>
      <c r="CE75">
        <v>99.92</v>
      </c>
      <c r="CF75">
        <v>9.8000000000000007</v>
      </c>
      <c r="CG75">
        <v>4.2</v>
      </c>
    </row>
    <row r="76" spans="7:85">
      <c r="G76" t="s">
        <v>118</v>
      </c>
      <c r="H76" s="115">
        <v>775.14</v>
      </c>
      <c r="I76" s="88">
        <v>296.84000000000003</v>
      </c>
      <c r="J76" s="88">
        <v>535.85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41.52</v>
      </c>
      <c r="X76">
        <v>2.9</v>
      </c>
      <c r="Y76">
        <v>13.23</v>
      </c>
      <c r="Z76">
        <v>8.4</v>
      </c>
      <c r="AA76">
        <v>96.56</v>
      </c>
      <c r="AB76">
        <v>28.5</v>
      </c>
      <c r="AC76">
        <v>9.1999999999999993</v>
      </c>
      <c r="AD76">
        <v>0.97</v>
      </c>
      <c r="AE76">
        <v>0</v>
      </c>
      <c r="AF76">
        <v>0</v>
      </c>
      <c r="AG76">
        <v>0</v>
      </c>
      <c r="AH76">
        <v>152.08000000000001</v>
      </c>
      <c r="AI76">
        <v>0</v>
      </c>
      <c r="AJ76">
        <v>0</v>
      </c>
      <c r="AK76">
        <v>54.32</v>
      </c>
      <c r="AL76">
        <v>0</v>
      </c>
      <c r="AM76">
        <v>0.77</v>
      </c>
      <c r="AN76">
        <v>49.73</v>
      </c>
      <c r="AO76">
        <v>0</v>
      </c>
      <c r="AP76">
        <v>24.86</v>
      </c>
      <c r="AQ76">
        <v>0</v>
      </c>
      <c r="AR76">
        <v>48.28</v>
      </c>
      <c r="AS76">
        <v>81.11</v>
      </c>
      <c r="AT76">
        <v>0</v>
      </c>
      <c r="AU76">
        <v>21</v>
      </c>
      <c r="AV76">
        <v>0</v>
      </c>
      <c r="AW76">
        <v>39.590000000000003</v>
      </c>
      <c r="AX76">
        <v>0</v>
      </c>
      <c r="AY76">
        <v>14.48</v>
      </c>
      <c r="AZ76">
        <v>27.47</v>
      </c>
      <c r="BA76">
        <v>25.9</v>
      </c>
      <c r="BB76">
        <v>42.13</v>
      </c>
      <c r="BC76">
        <v>21.79</v>
      </c>
      <c r="BD76">
        <v>37.93</v>
      </c>
      <c r="BE76">
        <v>0</v>
      </c>
      <c r="BF76">
        <v>96.56</v>
      </c>
      <c r="BG76">
        <v>190.81</v>
      </c>
      <c r="BH76">
        <v>36.69</v>
      </c>
      <c r="BI76">
        <v>0</v>
      </c>
      <c r="BJ76">
        <v>49.73</v>
      </c>
      <c r="BK76">
        <v>0</v>
      </c>
      <c r="BL76">
        <v>0.97</v>
      </c>
      <c r="BM76">
        <v>0.41</v>
      </c>
      <c r="BN76">
        <v>0.52</v>
      </c>
      <c r="BO76">
        <v>0.97</v>
      </c>
      <c r="BP76">
        <v>0.97</v>
      </c>
      <c r="BQ76">
        <v>1.01</v>
      </c>
      <c r="BR76">
        <v>0.97</v>
      </c>
      <c r="BS76">
        <v>0.61</v>
      </c>
      <c r="BT76">
        <v>0.61</v>
      </c>
      <c r="BU76">
        <v>2.9</v>
      </c>
      <c r="BV76">
        <v>0</v>
      </c>
      <c r="BW76">
        <v>19.309999999999999</v>
      </c>
      <c r="BX76">
        <v>24.14</v>
      </c>
      <c r="BY76">
        <v>60.35</v>
      </c>
      <c r="BZ76">
        <v>22.77</v>
      </c>
      <c r="CA76">
        <v>96.56</v>
      </c>
      <c r="CB76">
        <v>0</v>
      </c>
      <c r="CC76">
        <v>50.11</v>
      </c>
      <c r="CD76">
        <v>0</v>
      </c>
      <c r="CE76">
        <v>99.92</v>
      </c>
      <c r="CF76">
        <v>6.43</v>
      </c>
      <c r="CG76">
        <v>2.76</v>
      </c>
    </row>
    <row r="77" spans="7:85">
      <c r="G77" t="s">
        <v>119</v>
      </c>
      <c r="H77" s="115">
        <v>773.63</v>
      </c>
      <c r="I77" s="88">
        <v>296.19000000000005</v>
      </c>
      <c r="J77" s="88">
        <v>535.85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41.52</v>
      </c>
      <c r="X77">
        <v>2.9</v>
      </c>
      <c r="Y77">
        <v>13.23</v>
      </c>
      <c r="Z77">
        <v>8.4</v>
      </c>
      <c r="AA77">
        <v>96.56</v>
      </c>
      <c r="AB77">
        <v>28.5</v>
      </c>
      <c r="AC77">
        <v>9.1999999999999993</v>
      </c>
      <c r="AD77">
        <v>0.97</v>
      </c>
      <c r="AE77">
        <v>0</v>
      </c>
      <c r="AF77">
        <v>0</v>
      </c>
      <c r="AG77">
        <v>0</v>
      </c>
      <c r="AH77">
        <v>152.08000000000001</v>
      </c>
      <c r="AI77">
        <v>0</v>
      </c>
      <c r="AJ77">
        <v>0</v>
      </c>
      <c r="AK77">
        <v>54.32</v>
      </c>
      <c r="AL77">
        <v>0</v>
      </c>
      <c r="AM77">
        <v>0.77</v>
      </c>
      <c r="AN77">
        <v>49.73</v>
      </c>
      <c r="AO77">
        <v>0</v>
      </c>
      <c r="AP77">
        <v>24.86</v>
      </c>
      <c r="AQ77">
        <v>0</v>
      </c>
      <c r="AR77">
        <v>48.28</v>
      </c>
      <c r="AS77">
        <v>81.11</v>
      </c>
      <c r="AT77">
        <v>0</v>
      </c>
      <c r="AU77">
        <v>21</v>
      </c>
      <c r="AV77">
        <v>0</v>
      </c>
      <c r="AW77">
        <v>39.590000000000003</v>
      </c>
      <c r="AX77">
        <v>0</v>
      </c>
      <c r="AY77">
        <v>14.48</v>
      </c>
      <c r="AZ77">
        <v>27.47</v>
      </c>
      <c r="BA77">
        <v>25.9</v>
      </c>
      <c r="BB77">
        <v>42.13</v>
      </c>
      <c r="BC77">
        <v>21.79</v>
      </c>
      <c r="BD77">
        <v>37.93</v>
      </c>
      <c r="BE77">
        <v>0</v>
      </c>
      <c r="BF77">
        <v>96.56</v>
      </c>
      <c r="BG77">
        <v>190.81</v>
      </c>
      <c r="BH77">
        <v>36.69</v>
      </c>
      <c r="BI77">
        <v>0</v>
      </c>
      <c r="BJ77">
        <v>49.73</v>
      </c>
      <c r="BK77">
        <v>0</v>
      </c>
      <c r="BL77">
        <v>0.97</v>
      </c>
      <c r="BM77">
        <v>0.41</v>
      </c>
      <c r="BN77">
        <v>0.52</v>
      </c>
      <c r="BO77">
        <v>0.97</v>
      </c>
      <c r="BP77">
        <v>0.97</v>
      </c>
      <c r="BQ77">
        <v>1.01</v>
      </c>
      <c r="BR77">
        <v>0.97</v>
      </c>
      <c r="BS77">
        <v>0.61</v>
      </c>
      <c r="BT77">
        <v>0.61</v>
      </c>
      <c r="BU77">
        <v>2.9</v>
      </c>
      <c r="BV77">
        <v>0</v>
      </c>
      <c r="BW77">
        <v>19.309999999999999</v>
      </c>
      <c r="BX77">
        <v>24.14</v>
      </c>
      <c r="BY77">
        <v>60.35</v>
      </c>
      <c r="BZ77">
        <v>22.77</v>
      </c>
      <c r="CA77">
        <v>96.56</v>
      </c>
      <c r="CB77">
        <v>0</v>
      </c>
      <c r="CC77">
        <v>50.11</v>
      </c>
      <c r="CD77">
        <v>0</v>
      </c>
      <c r="CE77">
        <v>99.92</v>
      </c>
      <c r="CF77">
        <v>4.92</v>
      </c>
      <c r="CG77">
        <v>2.11</v>
      </c>
    </row>
    <row r="78" spans="7:85">
      <c r="G78" t="s">
        <v>120</v>
      </c>
      <c r="H78" s="115">
        <v>772.15000000000009</v>
      </c>
      <c r="I78" s="88">
        <v>295.56000000000006</v>
      </c>
      <c r="J78" s="88">
        <v>535.85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41.52</v>
      </c>
      <c r="X78">
        <v>2.9</v>
      </c>
      <c r="Y78">
        <v>13.23</v>
      </c>
      <c r="Z78">
        <v>8.4</v>
      </c>
      <c r="AA78">
        <v>96.56</v>
      </c>
      <c r="AB78">
        <v>28.5</v>
      </c>
      <c r="AC78">
        <v>9.1999999999999993</v>
      </c>
      <c r="AD78">
        <v>0.97</v>
      </c>
      <c r="AE78">
        <v>0</v>
      </c>
      <c r="AF78">
        <v>0</v>
      </c>
      <c r="AG78">
        <v>0</v>
      </c>
      <c r="AH78">
        <v>152.08000000000001</v>
      </c>
      <c r="AI78">
        <v>0</v>
      </c>
      <c r="AJ78">
        <v>0</v>
      </c>
      <c r="AK78">
        <v>54.32</v>
      </c>
      <c r="AL78">
        <v>0</v>
      </c>
      <c r="AM78">
        <v>0.77</v>
      </c>
      <c r="AN78">
        <v>49.73</v>
      </c>
      <c r="AO78">
        <v>0</v>
      </c>
      <c r="AP78">
        <v>24.86</v>
      </c>
      <c r="AQ78">
        <v>0</v>
      </c>
      <c r="AR78">
        <v>48.28</v>
      </c>
      <c r="AS78">
        <v>81.11</v>
      </c>
      <c r="AT78">
        <v>0</v>
      </c>
      <c r="AU78">
        <v>21</v>
      </c>
      <c r="AV78">
        <v>0</v>
      </c>
      <c r="AW78">
        <v>39.590000000000003</v>
      </c>
      <c r="AX78">
        <v>0</v>
      </c>
      <c r="AY78">
        <v>14.48</v>
      </c>
      <c r="AZ78">
        <v>27.47</v>
      </c>
      <c r="BA78">
        <v>25.9</v>
      </c>
      <c r="BB78">
        <v>42.13</v>
      </c>
      <c r="BC78">
        <v>21.79</v>
      </c>
      <c r="BD78">
        <v>37.93</v>
      </c>
      <c r="BE78">
        <v>0</v>
      </c>
      <c r="BF78">
        <v>96.56</v>
      </c>
      <c r="BG78">
        <v>190.81</v>
      </c>
      <c r="BH78">
        <v>36.69</v>
      </c>
      <c r="BI78">
        <v>0</v>
      </c>
      <c r="BJ78">
        <v>49.73</v>
      </c>
      <c r="BK78">
        <v>0</v>
      </c>
      <c r="BL78">
        <v>0.97</v>
      </c>
      <c r="BM78">
        <v>0.41</v>
      </c>
      <c r="BN78">
        <v>0.52</v>
      </c>
      <c r="BO78">
        <v>0.97</v>
      </c>
      <c r="BP78">
        <v>0.97</v>
      </c>
      <c r="BQ78">
        <v>1.01</v>
      </c>
      <c r="BR78">
        <v>0.97</v>
      </c>
      <c r="BS78">
        <v>0.61</v>
      </c>
      <c r="BT78">
        <v>0.61</v>
      </c>
      <c r="BU78">
        <v>2.9</v>
      </c>
      <c r="BV78">
        <v>0</v>
      </c>
      <c r="BW78">
        <v>19.309999999999999</v>
      </c>
      <c r="BX78">
        <v>24.14</v>
      </c>
      <c r="BY78">
        <v>60.35</v>
      </c>
      <c r="BZ78">
        <v>22.77</v>
      </c>
      <c r="CA78">
        <v>96.56</v>
      </c>
      <c r="CB78">
        <v>0</v>
      </c>
      <c r="CC78">
        <v>50.11</v>
      </c>
      <c r="CD78">
        <v>0</v>
      </c>
      <c r="CE78">
        <v>99.92</v>
      </c>
      <c r="CF78">
        <v>3.44</v>
      </c>
      <c r="CG78">
        <v>1.48</v>
      </c>
    </row>
    <row r="79" spans="7:85">
      <c r="G79" t="s">
        <v>121</v>
      </c>
      <c r="H79" s="115">
        <v>915.5100000000001</v>
      </c>
      <c r="I79" s="88">
        <v>294.95000000000005</v>
      </c>
      <c r="J79" s="88">
        <v>535.85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41.52</v>
      </c>
      <c r="X79">
        <v>2.9</v>
      </c>
      <c r="Y79">
        <v>13.23</v>
      </c>
      <c r="Z79">
        <v>8.4</v>
      </c>
      <c r="AA79">
        <v>96.56</v>
      </c>
      <c r="AB79">
        <v>28.5</v>
      </c>
      <c r="AC79">
        <v>9.1999999999999993</v>
      </c>
      <c r="AD79">
        <v>0.97</v>
      </c>
      <c r="AE79">
        <v>0</v>
      </c>
      <c r="AF79">
        <v>0</v>
      </c>
      <c r="AG79">
        <v>0</v>
      </c>
      <c r="AH79">
        <v>152.08000000000001</v>
      </c>
      <c r="AI79">
        <v>0</v>
      </c>
      <c r="AJ79">
        <v>0</v>
      </c>
      <c r="AK79">
        <v>54.32</v>
      </c>
      <c r="AL79">
        <v>0</v>
      </c>
      <c r="AM79">
        <v>0.77</v>
      </c>
      <c r="AN79">
        <v>49.73</v>
      </c>
      <c r="AO79">
        <v>0</v>
      </c>
      <c r="AP79">
        <v>24.86</v>
      </c>
      <c r="AQ79">
        <v>0</v>
      </c>
      <c r="AR79">
        <v>48.28</v>
      </c>
      <c r="AS79">
        <v>81.11</v>
      </c>
      <c r="AT79">
        <v>0</v>
      </c>
      <c r="AU79">
        <v>21</v>
      </c>
      <c r="AV79">
        <v>0</v>
      </c>
      <c r="AW79">
        <v>39.590000000000003</v>
      </c>
      <c r="AX79">
        <v>0</v>
      </c>
      <c r="AY79">
        <v>14.48</v>
      </c>
      <c r="AZ79">
        <v>27.47</v>
      </c>
      <c r="BA79">
        <v>25.9</v>
      </c>
      <c r="BB79">
        <v>42.13</v>
      </c>
      <c r="BC79">
        <v>21.79</v>
      </c>
      <c r="BD79">
        <v>37.93</v>
      </c>
      <c r="BE79">
        <v>0</v>
      </c>
      <c r="BF79">
        <v>96.56</v>
      </c>
      <c r="BG79">
        <v>190.81</v>
      </c>
      <c r="BH79">
        <v>36.69</v>
      </c>
      <c r="BI79">
        <v>0</v>
      </c>
      <c r="BJ79">
        <v>49.73</v>
      </c>
      <c r="BK79">
        <v>0</v>
      </c>
      <c r="BL79">
        <v>0.97</v>
      </c>
      <c r="BM79">
        <v>0.41</v>
      </c>
      <c r="BN79">
        <v>0.52</v>
      </c>
      <c r="BO79">
        <v>0.97</v>
      </c>
      <c r="BP79">
        <v>0.97</v>
      </c>
      <c r="BQ79">
        <v>1.01</v>
      </c>
      <c r="BR79">
        <v>0.89</v>
      </c>
      <c r="BS79">
        <v>0.61</v>
      </c>
      <c r="BT79">
        <v>0.61</v>
      </c>
      <c r="BU79">
        <v>0</v>
      </c>
      <c r="BV79">
        <v>2.9</v>
      </c>
      <c r="BW79">
        <v>19.309999999999999</v>
      </c>
      <c r="BX79">
        <v>24.14</v>
      </c>
      <c r="BY79">
        <v>60.35</v>
      </c>
      <c r="BZ79">
        <v>22.77</v>
      </c>
      <c r="CA79">
        <v>0</v>
      </c>
      <c r="CB79">
        <v>144.84</v>
      </c>
      <c r="CC79">
        <v>50.11</v>
      </c>
      <c r="CD79">
        <v>96.56</v>
      </c>
      <c r="CE79">
        <v>99.92</v>
      </c>
      <c r="CF79">
        <v>2.04</v>
      </c>
      <c r="CG79">
        <v>0.87</v>
      </c>
    </row>
    <row r="80" spans="7:85">
      <c r="G80" t="s">
        <v>122</v>
      </c>
      <c r="H80" s="115">
        <v>914.3900000000001</v>
      </c>
      <c r="I80" s="88">
        <v>294.48</v>
      </c>
      <c r="J80" s="88">
        <v>535.85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41.52</v>
      </c>
      <c r="X80">
        <v>2.9</v>
      </c>
      <c r="Y80">
        <v>13.23</v>
      </c>
      <c r="Z80">
        <v>8.4</v>
      </c>
      <c r="AA80">
        <v>96.56</v>
      </c>
      <c r="AB80">
        <v>28.5</v>
      </c>
      <c r="AC80">
        <v>9.1999999999999993</v>
      </c>
      <c r="AD80">
        <v>0.97</v>
      </c>
      <c r="AE80">
        <v>0</v>
      </c>
      <c r="AF80">
        <v>0</v>
      </c>
      <c r="AG80">
        <v>0</v>
      </c>
      <c r="AH80">
        <v>152.08000000000001</v>
      </c>
      <c r="AI80">
        <v>0</v>
      </c>
      <c r="AJ80">
        <v>0</v>
      </c>
      <c r="AK80">
        <v>54.32</v>
      </c>
      <c r="AL80">
        <v>0</v>
      </c>
      <c r="AM80">
        <v>0.77</v>
      </c>
      <c r="AN80">
        <v>49.73</v>
      </c>
      <c r="AO80">
        <v>0</v>
      </c>
      <c r="AP80">
        <v>24.86</v>
      </c>
      <c r="AQ80">
        <v>0</v>
      </c>
      <c r="AR80">
        <v>48.28</v>
      </c>
      <c r="AS80">
        <v>81.11</v>
      </c>
      <c r="AT80">
        <v>0</v>
      </c>
      <c r="AU80">
        <v>21</v>
      </c>
      <c r="AV80">
        <v>0</v>
      </c>
      <c r="AW80">
        <v>39.590000000000003</v>
      </c>
      <c r="AX80">
        <v>0</v>
      </c>
      <c r="AY80">
        <v>14.48</v>
      </c>
      <c r="AZ80">
        <v>27.47</v>
      </c>
      <c r="BA80">
        <v>25.9</v>
      </c>
      <c r="BB80">
        <v>42.13</v>
      </c>
      <c r="BC80">
        <v>21.79</v>
      </c>
      <c r="BD80">
        <v>37.93</v>
      </c>
      <c r="BE80">
        <v>0</v>
      </c>
      <c r="BF80">
        <v>96.56</v>
      </c>
      <c r="BG80">
        <v>190.81</v>
      </c>
      <c r="BH80">
        <v>36.69</v>
      </c>
      <c r="BI80">
        <v>0</v>
      </c>
      <c r="BJ80">
        <v>49.73</v>
      </c>
      <c r="BK80">
        <v>0</v>
      </c>
      <c r="BL80">
        <v>0.97</v>
      </c>
      <c r="BM80">
        <v>0.41</v>
      </c>
      <c r="BN80">
        <v>0.52</v>
      </c>
      <c r="BO80">
        <v>0.97</v>
      </c>
      <c r="BP80">
        <v>0.97</v>
      </c>
      <c r="BQ80">
        <v>1.01</v>
      </c>
      <c r="BR80">
        <v>0.89</v>
      </c>
      <c r="BS80">
        <v>0.61</v>
      </c>
      <c r="BT80">
        <v>0.61</v>
      </c>
      <c r="BU80">
        <v>0</v>
      </c>
      <c r="BV80">
        <v>2.9</v>
      </c>
      <c r="BW80">
        <v>19.309999999999999</v>
      </c>
      <c r="BX80">
        <v>24.14</v>
      </c>
      <c r="BY80">
        <v>60.35</v>
      </c>
      <c r="BZ80">
        <v>22.77</v>
      </c>
      <c r="CA80">
        <v>0</v>
      </c>
      <c r="CB80">
        <v>144.84</v>
      </c>
      <c r="CC80">
        <v>50.11</v>
      </c>
      <c r="CD80">
        <v>96.56</v>
      </c>
      <c r="CE80">
        <v>99.92</v>
      </c>
      <c r="CF80">
        <v>0.92</v>
      </c>
      <c r="CG80">
        <v>0.4</v>
      </c>
    </row>
    <row r="81" spans="7:85">
      <c r="G81" t="s">
        <v>123</v>
      </c>
      <c r="H81" s="115">
        <v>913.71000000000015</v>
      </c>
      <c r="I81" s="88">
        <v>294.18000000000006</v>
      </c>
      <c r="J81" s="88">
        <v>535.85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41.52</v>
      </c>
      <c r="X81">
        <v>2.9</v>
      </c>
      <c r="Y81">
        <v>13.23</v>
      </c>
      <c r="Z81">
        <v>8.4</v>
      </c>
      <c r="AA81">
        <v>96.56</v>
      </c>
      <c r="AB81">
        <v>28.5</v>
      </c>
      <c r="AC81">
        <v>9.1999999999999993</v>
      </c>
      <c r="AD81">
        <v>0.97</v>
      </c>
      <c r="AE81">
        <v>0</v>
      </c>
      <c r="AF81">
        <v>0</v>
      </c>
      <c r="AG81">
        <v>0</v>
      </c>
      <c r="AH81">
        <v>152.08000000000001</v>
      </c>
      <c r="AI81">
        <v>0</v>
      </c>
      <c r="AJ81">
        <v>0</v>
      </c>
      <c r="AK81">
        <v>54.32</v>
      </c>
      <c r="AL81">
        <v>0</v>
      </c>
      <c r="AM81">
        <v>0.77</v>
      </c>
      <c r="AN81">
        <v>49.73</v>
      </c>
      <c r="AO81">
        <v>0</v>
      </c>
      <c r="AP81">
        <v>24.86</v>
      </c>
      <c r="AQ81">
        <v>0</v>
      </c>
      <c r="AR81">
        <v>48.28</v>
      </c>
      <c r="AS81">
        <v>81.11</v>
      </c>
      <c r="AT81">
        <v>0</v>
      </c>
      <c r="AU81">
        <v>21</v>
      </c>
      <c r="AV81">
        <v>0</v>
      </c>
      <c r="AW81">
        <v>39.590000000000003</v>
      </c>
      <c r="AX81">
        <v>0</v>
      </c>
      <c r="AY81">
        <v>14.48</v>
      </c>
      <c r="AZ81">
        <v>27.47</v>
      </c>
      <c r="BA81">
        <v>25.9</v>
      </c>
      <c r="BB81">
        <v>42.13</v>
      </c>
      <c r="BC81">
        <v>21.79</v>
      </c>
      <c r="BD81">
        <v>37.93</v>
      </c>
      <c r="BE81">
        <v>0</v>
      </c>
      <c r="BF81">
        <v>96.56</v>
      </c>
      <c r="BG81">
        <v>190.81</v>
      </c>
      <c r="BH81">
        <v>36.69</v>
      </c>
      <c r="BI81">
        <v>0</v>
      </c>
      <c r="BJ81">
        <v>49.73</v>
      </c>
      <c r="BK81">
        <v>0</v>
      </c>
      <c r="BL81">
        <v>0.97</v>
      </c>
      <c r="BM81">
        <v>0.41</v>
      </c>
      <c r="BN81">
        <v>0.52</v>
      </c>
      <c r="BO81">
        <v>0.97</v>
      </c>
      <c r="BP81">
        <v>0.97</v>
      </c>
      <c r="BQ81">
        <v>1.01</v>
      </c>
      <c r="BR81">
        <v>0.89</v>
      </c>
      <c r="BS81">
        <v>0.61</v>
      </c>
      <c r="BT81">
        <v>0.61</v>
      </c>
      <c r="BU81">
        <v>0</v>
      </c>
      <c r="BV81">
        <v>2.9</v>
      </c>
      <c r="BW81">
        <v>19.309999999999999</v>
      </c>
      <c r="BX81">
        <v>24.14</v>
      </c>
      <c r="BY81">
        <v>60.35</v>
      </c>
      <c r="BZ81">
        <v>22.77</v>
      </c>
      <c r="CA81">
        <v>0</v>
      </c>
      <c r="CB81">
        <v>144.84</v>
      </c>
      <c r="CC81">
        <v>50.11</v>
      </c>
      <c r="CD81">
        <v>96.56</v>
      </c>
      <c r="CE81">
        <v>99.92</v>
      </c>
      <c r="CF81">
        <v>0.24</v>
      </c>
      <c r="CG81">
        <v>0.1</v>
      </c>
    </row>
    <row r="82" spans="7:85">
      <c r="G82" t="s">
        <v>124</v>
      </c>
      <c r="H82" s="115">
        <v>913.47000000000014</v>
      </c>
      <c r="I82" s="88">
        <v>294.08000000000004</v>
      </c>
      <c r="J82" s="88">
        <v>535.85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41.52</v>
      </c>
      <c r="X82">
        <v>2.9</v>
      </c>
      <c r="Y82">
        <v>13.23</v>
      </c>
      <c r="Z82">
        <v>8.4</v>
      </c>
      <c r="AA82">
        <v>96.56</v>
      </c>
      <c r="AB82">
        <v>28.5</v>
      </c>
      <c r="AC82">
        <v>9.1999999999999993</v>
      </c>
      <c r="AD82">
        <v>0.97</v>
      </c>
      <c r="AE82">
        <v>0</v>
      </c>
      <c r="AF82">
        <v>0</v>
      </c>
      <c r="AG82">
        <v>0</v>
      </c>
      <c r="AH82">
        <v>152.08000000000001</v>
      </c>
      <c r="AI82">
        <v>0</v>
      </c>
      <c r="AJ82">
        <v>0</v>
      </c>
      <c r="AK82">
        <v>54.32</v>
      </c>
      <c r="AL82">
        <v>0</v>
      </c>
      <c r="AM82">
        <v>0.77</v>
      </c>
      <c r="AN82">
        <v>49.73</v>
      </c>
      <c r="AO82">
        <v>0</v>
      </c>
      <c r="AP82">
        <v>24.86</v>
      </c>
      <c r="AQ82">
        <v>0</v>
      </c>
      <c r="AR82">
        <v>48.28</v>
      </c>
      <c r="AS82">
        <v>81.11</v>
      </c>
      <c r="AT82">
        <v>0</v>
      </c>
      <c r="AU82">
        <v>21</v>
      </c>
      <c r="AV82">
        <v>0</v>
      </c>
      <c r="AW82">
        <v>39.590000000000003</v>
      </c>
      <c r="AX82">
        <v>0</v>
      </c>
      <c r="AY82">
        <v>14.48</v>
      </c>
      <c r="AZ82">
        <v>27.47</v>
      </c>
      <c r="BA82">
        <v>25.9</v>
      </c>
      <c r="BB82">
        <v>42.13</v>
      </c>
      <c r="BC82">
        <v>21.79</v>
      </c>
      <c r="BD82">
        <v>37.93</v>
      </c>
      <c r="BE82">
        <v>0</v>
      </c>
      <c r="BF82">
        <v>96.56</v>
      </c>
      <c r="BG82">
        <v>190.81</v>
      </c>
      <c r="BH82">
        <v>36.69</v>
      </c>
      <c r="BI82">
        <v>0</v>
      </c>
      <c r="BJ82">
        <v>49.73</v>
      </c>
      <c r="BK82">
        <v>0</v>
      </c>
      <c r="BL82">
        <v>0.97</v>
      </c>
      <c r="BM82">
        <v>0.41</v>
      </c>
      <c r="BN82">
        <v>0.52</v>
      </c>
      <c r="BO82">
        <v>0.97</v>
      </c>
      <c r="BP82">
        <v>0.97</v>
      </c>
      <c r="BQ82">
        <v>1.01</v>
      </c>
      <c r="BR82">
        <v>0.89</v>
      </c>
      <c r="BS82">
        <v>0.61</v>
      </c>
      <c r="BT82">
        <v>0.61</v>
      </c>
      <c r="BU82">
        <v>0</v>
      </c>
      <c r="BV82">
        <v>2.9</v>
      </c>
      <c r="BW82">
        <v>19.309999999999999</v>
      </c>
      <c r="BX82">
        <v>24.14</v>
      </c>
      <c r="BY82">
        <v>60.35</v>
      </c>
      <c r="BZ82">
        <v>22.77</v>
      </c>
      <c r="CA82">
        <v>0</v>
      </c>
      <c r="CB82">
        <v>144.84</v>
      </c>
      <c r="CC82">
        <v>50.11</v>
      </c>
      <c r="CD82">
        <v>96.56</v>
      </c>
      <c r="CE82">
        <v>99.92</v>
      </c>
      <c r="CF82">
        <v>0</v>
      </c>
      <c r="CG82">
        <v>0</v>
      </c>
    </row>
    <row r="83" spans="7:85">
      <c r="G83" t="s">
        <v>125</v>
      </c>
      <c r="H83" s="115">
        <v>1058.1100000000001</v>
      </c>
      <c r="I83" s="88">
        <v>294.08000000000004</v>
      </c>
      <c r="J83" s="88">
        <v>535.85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41.52</v>
      </c>
      <c r="X83">
        <v>2.9</v>
      </c>
      <c r="Y83">
        <v>13.23</v>
      </c>
      <c r="Z83">
        <v>8.4</v>
      </c>
      <c r="AA83">
        <v>96.56</v>
      </c>
      <c r="AB83">
        <v>28.5</v>
      </c>
      <c r="AC83">
        <v>9.1999999999999993</v>
      </c>
      <c r="AD83">
        <v>0.97</v>
      </c>
      <c r="AE83">
        <v>0</v>
      </c>
      <c r="AF83">
        <v>0</v>
      </c>
      <c r="AG83">
        <v>0</v>
      </c>
      <c r="AH83">
        <v>152.08000000000001</v>
      </c>
      <c r="AI83">
        <v>0</v>
      </c>
      <c r="AJ83">
        <v>0</v>
      </c>
      <c r="AK83">
        <v>54.32</v>
      </c>
      <c r="AL83">
        <v>0</v>
      </c>
      <c r="AM83">
        <v>0.77</v>
      </c>
      <c r="AN83">
        <v>49.73</v>
      </c>
      <c r="AO83">
        <v>0</v>
      </c>
      <c r="AP83">
        <v>24.86</v>
      </c>
      <c r="AQ83">
        <v>0</v>
      </c>
      <c r="AR83">
        <v>48.28</v>
      </c>
      <c r="AS83">
        <v>81.11</v>
      </c>
      <c r="AT83">
        <v>0</v>
      </c>
      <c r="AU83">
        <v>21</v>
      </c>
      <c r="AV83">
        <v>0</v>
      </c>
      <c r="AW83">
        <v>39.590000000000003</v>
      </c>
      <c r="AX83">
        <v>0</v>
      </c>
      <c r="AY83">
        <v>14.48</v>
      </c>
      <c r="AZ83">
        <v>27.47</v>
      </c>
      <c r="BA83">
        <v>25.9</v>
      </c>
      <c r="BB83">
        <v>42.13</v>
      </c>
      <c r="BC83">
        <v>21.79</v>
      </c>
      <c r="BD83">
        <v>37.93</v>
      </c>
      <c r="BE83">
        <v>0</v>
      </c>
      <c r="BF83">
        <v>96.56</v>
      </c>
      <c r="BG83">
        <v>190.81</v>
      </c>
      <c r="BH83">
        <v>36.69</v>
      </c>
      <c r="BI83">
        <v>0</v>
      </c>
      <c r="BJ83">
        <v>49.73</v>
      </c>
      <c r="BK83">
        <v>0</v>
      </c>
      <c r="BL83">
        <v>0.77</v>
      </c>
      <c r="BM83">
        <v>0.41</v>
      </c>
      <c r="BN83">
        <v>0.52</v>
      </c>
      <c r="BO83">
        <v>0.97</v>
      </c>
      <c r="BP83">
        <v>0.97</v>
      </c>
      <c r="BQ83">
        <v>1.01</v>
      </c>
      <c r="BR83">
        <v>0.89</v>
      </c>
      <c r="BS83">
        <v>0.61</v>
      </c>
      <c r="BT83">
        <v>0.61</v>
      </c>
      <c r="BU83">
        <v>0</v>
      </c>
      <c r="BV83">
        <v>2.9</v>
      </c>
      <c r="BW83">
        <v>19.309999999999999</v>
      </c>
      <c r="BX83">
        <v>24.14</v>
      </c>
      <c r="BY83">
        <v>60.35</v>
      </c>
      <c r="BZ83">
        <v>22.77</v>
      </c>
      <c r="CA83">
        <v>0</v>
      </c>
      <c r="CB83">
        <v>289.68</v>
      </c>
      <c r="CC83">
        <v>50.11</v>
      </c>
      <c r="CD83">
        <v>96.56</v>
      </c>
      <c r="CE83">
        <v>99.92</v>
      </c>
      <c r="CF83">
        <v>0</v>
      </c>
      <c r="CG83">
        <v>0</v>
      </c>
    </row>
    <row r="84" spans="7:85">
      <c r="G84" t="s">
        <v>126</v>
      </c>
      <c r="H84" s="115">
        <v>1058.1100000000001</v>
      </c>
      <c r="I84" s="88">
        <v>294.08000000000004</v>
      </c>
      <c r="J84" s="88">
        <v>535.85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41.52</v>
      </c>
      <c r="X84">
        <v>2.9</v>
      </c>
      <c r="Y84">
        <v>13.23</v>
      </c>
      <c r="Z84">
        <v>8.4</v>
      </c>
      <c r="AA84">
        <v>96.56</v>
      </c>
      <c r="AB84">
        <v>28.5</v>
      </c>
      <c r="AC84">
        <v>9.1999999999999993</v>
      </c>
      <c r="AD84">
        <v>0.97</v>
      </c>
      <c r="AE84">
        <v>0</v>
      </c>
      <c r="AF84">
        <v>0</v>
      </c>
      <c r="AG84">
        <v>0</v>
      </c>
      <c r="AH84">
        <v>152.08000000000001</v>
      </c>
      <c r="AI84">
        <v>0</v>
      </c>
      <c r="AJ84">
        <v>0</v>
      </c>
      <c r="AK84">
        <v>54.32</v>
      </c>
      <c r="AL84">
        <v>0</v>
      </c>
      <c r="AM84">
        <v>0.77</v>
      </c>
      <c r="AN84">
        <v>49.73</v>
      </c>
      <c r="AO84">
        <v>0</v>
      </c>
      <c r="AP84">
        <v>24.86</v>
      </c>
      <c r="AQ84">
        <v>0</v>
      </c>
      <c r="AR84">
        <v>48.28</v>
      </c>
      <c r="AS84">
        <v>81.11</v>
      </c>
      <c r="AT84">
        <v>0</v>
      </c>
      <c r="AU84">
        <v>21</v>
      </c>
      <c r="AV84">
        <v>0</v>
      </c>
      <c r="AW84">
        <v>39.590000000000003</v>
      </c>
      <c r="AX84">
        <v>0</v>
      </c>
      <c r="AY84">
        <v>14.48</v>
      </c>
      <c r="AZ84">
        <v>27.47</v>
      </c>
      <c r="BA84">
        <v>25.9</v>
      </c>
      <c r="BB84">
        <v>42.13</v>
      </c>
      <c r="BC84">
        <v>21.79</v>
      </c>
      <c r="BD84">
        <v>37.93</v>
      </c>
      <c r="BE84">
        <v>0</v>
      </c>
      <c r="BF84">
        <v>96.56</v>
      </c>
      <c r="BG84">
        <v>190.81</v>
      </c>
      <c r="BH84">
        <v>36.69</v>
      </c>
      <c r="BI84">
        <v>0</v>
      </c>
      <c r="BJ84">
        <v>49.73</v>
      </c>
      <c r="BK84">
        <v>0</v>
      </c>
      <c r="BL84">
        <v>0.77</v>
      </c>
      <c r="BM84">
        <v>0.41</v>
      </c>
      <c r="BN84">
        <v>0.52</v>
      </c>
      <c r="BO84">
        <v>0.97</v>
      </c>
      <c r="BP84">
        <v>0.97</v>
      </c>
      <c r="BQ84">
        <v>1.01</v>
      </c>
      <c r="BR84">
        <v>0.89</v>
      </c>
      <c r="BS84">
        <v>0.61</v>
      </c>
      <c r="BT84">
        <v>0.61</v>
      </c>
      <c r="BU84">
        <v>0</v>
      </c>
      <c r="BV84">
        <v>2.9</v>
      </c>
      <c r="BW84">
        <v>19.309999999999999</v>
      </c>
      <c r="BX84">
        <v>24.14</v>
      </c>
      <c r="BY84">
        <v>60.35</v>
      </c>
      <c r="BZ84">
        <v>22.77</v>
      </c>
      <c r="CA84">
        <v>0</v>
      </c>
      <c r="CB84">
        <v>289.68</v>
      </c>
      <c r="CC84">
        <v>50.11</v>
      </c>
      <c r="CD84">
        <v>96.56</v>
      </c>
      <c r="CE84">
        <v>99.92</v>
      </c>
      <c r="CF84">
        <v>0</v>
      </c>
      <c r="CG84">
        <v>0</v>
      </c>
    </row>
    <row r="85" spans="7:85">
      <c r="G85" t="s">
        <v>127</v>
      </c>
      <c r="H85" s="115">
        <v>1058.1100000000001</v>
      </c>
      <c r="I85" s="88">
        <v>294.08000000000004</v>
      </c>
      <c r="J85" s="88">
        <v>535.85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41.52</v>
      </c>
      <c r="X85">
        <v>2.9</v>
      </c>
      <c r="Y85">
        <v>13.23</v>
      </c>
      <c r="Z85">
        <v>8.4</v>
      </c>
      <c r="AA85">
        <v>96.56</v>
      </c>
      <c r="AB85">
        <v>28.5</v>
      </c>
      <c r="AC85">
        <v>9.1999999999999993</v>
      </c>
      <c r="AD85">
        <v>0.97</v>
      </c>
      <c r="AE85">
        <v>0</v>
      </c>
      <c r="AF85">
        <v>0</v>
      </c>
      <c r="AG85">
        <v>0</v>
      </c>
      <c r="AH85">
        <v>152.08000000000001</v>
      </c>
      <c r="AI85">
        <v>0</v>
      </c>
      <c r="AJ85">
        <v>0</v>
      </c>
      <c r="AK85">
        <v>54.32</v>
      </c>
      <c r="AL85">
        <v>0</v>
      </c>
      <c r="AM85">
        <v>0.77</v>
      </c>
      <c r="AN85">
        <v>49.73</v>
      </c>
      <c r="AO85">
        <v>0</v>
      </c>
      <c r="AP85">
        <v>24.86</v>
      </c>
      <c r="AQ85">
        <v>0</v>
      </c>
      <c r="AR85">
        <v>48.28</v>
      </c>
      <c r="AS85">
        <v>81.11</v>
      </c>
      <c r="AT85">
        <v>0</v>
      </c>
      <c r="AU85">
        <v>21</v>
      </c>
      <c r="AV85">
        <v>0</v>
      </c>
      <c r="AW85">
        <v>39.590000000000003</v>
      </c>
      <c r="AX85">
        <v>0</v>
      </c>
      <c r="AY85">
        <v>14.48</v>
      </c>
      <c r="AZ85">
        <v>27.47</v>
      </c>
      <c r="BA85">
        <v>25.9</v>
      </c>
      <c r="BB85">
        <v>42.13</v>
      </c>
      <c r="BC85">
        <v>21.79</v>
      </c>
      <c r="BD85">
        <v>37.93</v>
      </c>
      <c r="BE85">
        <v>0</v>
      </c>
      <c r="BF85">
        <v>96.56</v>
      </c>
      <c r="BG85">
        <v>190.81</v>
      </c>
      <c r="BH85">
        <v>36.69</v>
      </c>
      <c r="BI85">
        <v>0</v>
      </c>
      <c r="BJ85">
        <v>49.73</v>
      </c>
      <c r="BK85">
        <v>0</v>
      </c>
      <c r="BL85">
        <v>0.77</v>
      </c>
      <c r="BM85">
        <v>0.41</v>
      </c>
      <c r="BN85">
        <v>0.52</v>
      </c>
      <c r="BO85">
        <v>0.97</v>
      </c>
      <c r="BP85">
        <v>0.97</v>
      </c>
      <c r="BQ85">
        <v>1.01</v>
      </c>
      <c r="BR85">
        <v>0.89</v>
      </c>
      <c r="BS85">
        <v>0.61</v>
      </c>
      <c r="BT85">
        <v>0.61</v>
      </c>
      <c r="BU85">
        <v>0</v>
      </c>
      <c r="BV85">
        <v>2.9</v>
      </c>
      <c r="BW85">
        <v>19.309999999999999</v>
      </c>
      <c r="BX85">
        <v>24.14</v>
      </c>
      <c r="BY85">
        <v>60.35</v>
      </c>
      <c r="BZ85">
        <v>22.77</v>
      </c>
      <c r="CA85">
        <v>0</v>
      </c>
      <c r="CB85">
        <v>289.68</v>
      </c>
      <c r="CC85">
        <v>50.11</v>
      </c>
      <c r="CD85">
        <v>96.56</v>
      </c>
      <c r="CE85">
        <v>99.92</v>
      </c>
      <c r="CF85">
        <v>0</v>
      </c>
      <c r="CG85">
        <v>0</v>
      </c>
    </row>
    <row r="86" spans="7:85">
      <c r="G86" t="s">
        <v>128</v>
      </c>
      <c r="H86" s="115">
        <v>1058.1100000000001</v>
      </c>
      <c r="I86" s="88">
        <v>294.08000000000004</v>
      </c>
      <c r="J86" s="88">
        <v>535.85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41.52</v>
      </c>
      <c r="X86">
        <v>2.9</v>
      </c>
      <c r="Y86">
        <v>13.23</v>
      </c>
      <c r="Z86">
        <v>8.4</v>
      </c>
      <c r="AA86">
        <v>96.56</v>
      </c>
      <c r="AB86">
        <v>28.5</v>
      </c>
      <c r="AC86">
        <v>9.1999999999999993</v>
      </c>
      <c r="AD86">
        <v>0.97</v>
      </c>
      <c r="AE86">
        <v>0</v>
      </c>
      <c r="AF86">
        <v>0</v>
      </c>
      <c r="AG86">
        <v>0</v>
      </c>
      <c r="AH86">
        <v>152.08000000000001</v>
      </c>
      <c r="AI86">
        <v>0</v>
      </c>
      <c r="AJ86">
        <v>0</v>
      </c>
      <c r="AK86">
        <v>54.32</v>
      </c>
      <c r="AL86">
        <v>0</v>
      </c>
      <c r="AM86">
        <v>0.77</v>
      </c>
      <c r="AN86">
        <v>49.73</v>
      </c>
      <c r="AO86">
        <v>0</v>
      </c>
      <c r="AP86">
        <v>24.86</v>
      </c>
      <c r="AQ86">
        <v>0</v>
      </c>
      <c r="AR86">
        <v>48.28</v>
      </c>
      <c r="AS86">
        <v>81.11</v>
      </c>
      <c r="AT86">
        <v>0</v>
      </c>
      <c r="AU86">
        <v>21</v>
      </c>
      <c r="AV86">
        <v>0</v>
      </c>
      <c r="AW86">
        <v>39.590000000000003</v>
      </c>
      <c r="AX86">
        <v>0</v>
      </c>
      <c r="AY86">
        <v>14.48</v>
      </c>
      <c r="AZ86">
        <v>27.47</v>
      </c>
      <c r="BA86">
        <v>25.9</v>
      </c>
      <c r="BB86">
        <v>42.13</v>
      </c>
      <c r="BC86">
        <v>21.79</v>
      </c>
      <c r="BD86">
        <v>37.93</v>
      </c>
      <c r="BE86">
        <v>0</v>
      </c>
      <c r="BF86">
        <v>96.56</v>
      </c>
      <c r="BG86">
        <v>190.81</v>
      </c>
      <c r="BH86">
        <v>36.69</v>
      </c>
      <c r="BI86">
        <v>0</v>
      </c>
      <c r="BJ86">
        <v>49.73</v>
      </c>
      <c r="BK86">
        <v>0</v>
      </c>
      <c r="BL86">
        <v>0.77</v>
      </c>
      <c r="BM86">
        <v>0.41</v>
      </c>
      <c r="BN86">
        <v>0.52</v>
      </c>
      <c r="BO86">
        <v>0.97</v>
      </c>
      <c r="BP86">
        <v>0.97</v>
      </c>
      <c r="BQ86">
        <v>1.01</v>
      </c>
      <c r="BR86">
        <v>0.89</v>
      </c>
      <c r="BS86">
        <v>0.61</v>
      </c>
      <c r="BT86">
        <v>0.61</v>
      </c>
      <c r="BU86">
        <v>0</v>
      </c>
      <c r="BV86">
        <v>2.9</v>
      </c>
      <c r="BW86">
        <v>19.309999999999999</v>
      </c>
      <c r="BX86">
        <v>24.14</v>
      </c>
      <c r="BY86">
        <v>60.35</v>
      </c>
      <c r="BZ86">
        <v>22.77</v>
      </c>
      <c r="CA86">
        <v>0</v>
      </c>
      <c r="CB86">
        <v>289.68</v>
      </c>
      <c r="CC86">
        <v>50.11</v>
      </c>
      <c r="CD86">
        <v>96.56</v>
      </c>
      <c r="CE86">
        <v>99.92</v>
      </c>
      <c r="CF86">
        <v>0</v>
      </c>
      <c r="CG86">
        <v>0</v>
      </c>
    </row>
    <row r="87" spans="7:85">
      <c r="G87" t="s">
        <v>129</v>
      </c>
      <c r="H87" s="115">
        <v>1082.9000000000001</v>
      </c>
      <c r="I87" s="88">
        <v>325.84000000000003</v>
      </c>
      <c r="J87" s="88">
        <v>535.85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41.52</v>
      </c>
      <c r="X87">
        <v>2.9</v>
      </c>
      <c r="Y87">
        <v>13.23</v>
      </c>
      <c r="Z87">
        <v>8.4</v>
      </c>
      <c r="AA87">
        <v>96.56</v>
      </c>
      <c r="AB87">
        <v>28.5</v>
      </c>
      <c r="AC87">
        <v>9.1999999999999993</v>
      </c>
      <c r="AD87">
        <v>0.97</v>
      </c>
      <c r="AE87">
        <v>0</v>
      </c>
      <c r="AF87">
        <v>0</v>
      </c>
      <c r="AG87">
        <v>0</v>
      </c>
      <c r="AH87">
        <v>152.08000000000001</v>
      </c>
      <c r="AI87">
        <v>0</v>
      </c>
      <c r="AJ87">
        <v>0</v>
      </c>
      <c r="AK87">
        <v>54.32</v>
      </c>
      <c r="AL87">
        <v>0</v>
      </c>
      <c r="AM87">
        <v>0.77</v>
      </c>
      <c r="AN87">
        <v>49.73</v>
      </c>
      <c r="AO87">
        <v>24.86</v>
      </c>
      <c r="AP87">
        <v>24.86</v>
      </c>
      <c r="AQ87">
        <v>0</v>
      </c>
      <c r="AR87">
        <v>48.28</v>
      </c>
      <c r="AS87">
        <v>81.11</v>
      </c>
      <c r="AT87">
        <v>0</v>
      </c>
      <c r="AU87">
        <v>21</v>
      </c>
      <c r="AV87">
        <v>0</v>
      </c>
      <c r="AW87">
        <v>39.590000000000003</v>
      </c>
      <c r="AX87">
        <v>14.48</v>
      </c>
      <c r="AY87">
        <v>14.48</v>
      </c>
      <c r="AZ87">
        <v>27.47</v>
      </c>
      <c r="BA87">
        <v>25.9</v>
      </c>
      <c r="BB87">
        <v>59.41</v>
      </c>
      <c r="BC87">
        <v>21.79</v>
      </c>
      <c r="BD87">
        <v>37.93</v>
      </c>
      <c r="BE87">
        <v>0</v>
      </c>
      <c r="BF87">
        <v>96.56</v>
      </c>
      <c r="BG87">
        <v>190.81</v>
      </c>
      <c r="BH87">
        <v>36.69</v>
      </c>
      <c r="BI87">
        <v>0</v>
      </c>
      <c r="BJ87">
        <v>49.73</v>
      </c>
      <c r="BK87">
        <v>0</v>
      </c>
      <c r="BL87">
        <v>0.77</v>
      </c>
      <c r="BM87">
        <v>0.41</v>
      </c>
      <c r="BN87">
        <v>0.52</v>
      </c>
      <c r="BO87">
        <v>0.97</v>
      </c>
      <c r="BP87">
        <v>0.97</v>
      </c>
      <c r="BQ87">
        <v>1.01</v>
      </c>
      <c r="BR87">
        <v>0.82</v>
      </c>
      <c r="BS87">
        <v>0.61</v>
      </c>
      <c r="BT87">
        <v>0.61</v>
      </c>
      <c r="BU87">
        <v>0</v>
      </c>
      <c r="BV87">
        <v>2.9</v>
      </c>
      <c r="BW87">
        <v>19.309999999999999</v>
      </c>
      <c r="BX87">
        <v>24.14</v>
      </c>
      <c r="BY87">
        <v>60.35</v>
      </c>
      <c r="BZ87">
        <v>22.77</v>
      </c>
      <c r="CA87">
        <v>0</v>
      </c>
      <c r="CB87">
        <v>289.68</v>
      </c>
      <c r="CC87">
        <v>50.11</v>
      </c>
      <c r="CD87">
        <v>96.56</v>
      </c>
      <c r="CE87">
        <v>99.92</v>
      </c>
      <c r="CF87">
        <v>0</v>
      </c>
      <c r="CG87">
        <v>0</v>
      </c>
    </row>
    <row r="88" spans="7:85">
      <c r="G88" t="s">
        <v>130</v>
      </c>
      <c r="H88" s="115">
        <v>1142.7700000000002</v>
      </c>
      <c r="I88" s="88">
        <v>325.84000000000003</v>
      </c>
      <c r="J88" s="88">
        <v>535.85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41.52</v>
      </c>
      <c r="X88">
        <v>2.9</v>
      </c>
      <c r="Y88">
        <v>13.23</v>
      </c>
      <c r="Z88">
        <v>8.4</v>
      </c>
      <c r="AA88">
        <v>96.56</v>
      </c>
      <c r="AB88">
        <v>28.5</v>
      </c>
      <c r="AC88">
        <v>9.1999999999999993</v>
      </c>
      <c r="AD88">
        <v>0.97</v>
      </c>
      <c r="AE88">
        <v>0</v>
      </c>
      <c r="AF88">
        <v>0</v>
      </c>
      <c r="AG88">
        <v>0</v>
      </c>
      <c r="AH88">
        <v>152.08000000000001</v>
      </c>
      <c r="AI88">
        <v>0</v>
      </c>
      <c r="AJ88">
        <v>0</v>
      </c>
      <c r="AK88">
        <v>54.32</v>
      </c>
      <c r="AL88">
        <v>0</v>
      </c>
      <c r="AM88">
        <v>0.77</v>
      </c>
      <c r="AN88">
        <v>49.73</v>
      </c>
      <c r="AO88">
        <v>24.86</v>
      </c>
      <c r="AP88">
        <v>24.86</v>
      </c>
      <c r="AQ88">
        <v>0</v>
      </c>
      <c r="AR88">
        <v>48.28</v>
      </c>
      <c r="AS88">
        <v>81.11</v>
      </c>
      <c r="AT88">
        <v>0</v>
      </c>
      <c r="AU88">
        <v>21</v>
      </c>
      <c r="AV88">
        <v>59.87</v>
      </c>
      <c r="AW88">
        <v>39.590000000000003</v>
      </c>
      <c r="AX88">
        <v>14.48</v>
      </c>
      <c r="AY88">
        <v>14.48</v>
      </c>
      <c r="AZ88">
        <v>27.47</v>
      </c>
      <c r="BA88">
        <v>25.9</v>
      </c>
      <c r="BB88">
        <v>59.41</v>
      </c>
      <c r="BC88">
        <v>21.79</v>
      </c>
      <c r="BD88">
        <v>37.93</v>
      </c>
      <c r="BE88">
        <v>0</v>
      </c>
      <c r="BF88">
        <v>96.56</v>
      </c>
      <c r="BG88">
        <v>190.81</v>
      </c>
      <c r="BH88">
        <v>36.69</v>
      </c>
      <c r="BI88">
        <v>0</v>
      </c>
      <c r="BJ88">
        <v>49.73</v>
      </c>
      <c r="BK88">
        <v>0</v>
      </c>
      <c r="BL88">
        <v>0.77</v>
      </c>
      <c r="BM88">
        <v>0.41</v>
      </c>
      <c r="BN88">
        <v>0.52</v>
      </c>
      <c r="BO88">
        <v>0.97</v>
      </c>
      <c r="BP88">
        <v>0.97</v>
      </c>
      <c r="BQ88">
        <v>1.01</v>
      </c>
      <c r="BR88">
        <v>0.82</v>
      </c>
      <c r="BS88">
        <v>0.61</v>
      </c>
      <c r="BT88">
        <v>0.61</v>
      </c>
      <c r="BU88">
        <v>0</v>
      </c>
      <c r="BV88">
        <v>2.9</v>
      </c>
      <c r="BW88">
        <v>19.309999999999999</v>
      </c>
      <c r="BX88">
        <v>24.14</v>
      </c>
      <c r="BY88">
        <v>60.35</v>
      </c>
      <c r="BZ88">
        <v>22.77</v>
      </c>
      <c r="CA88">
        <v>0</v>
      </c>
      <c r="CB88">
        <v>289.68</v>
      </c>
      <c r="CC88">
        <v>50.11</v>
      </c>
      <c r="CD88">
        <v>96.56</v>
      </c>
      <c r="CE88">
        <v>99.92</v>
      </c>
      <c r="CF88">
        <v>0</v>
      </c>
      <c r="CG88">
        <v>0</v>
      </c>
    </row>
    <row r="89" spans="7:85">
      <c r="G89" t="s">
        <v>131</v>
      </c>
      <c r="H89" s="115">
        <v>1239.33</v>
      </c>
      <c r="I89" s="88">
        <v>325.84000000000003</v>
      </c>
      <c r="J89" s="88">
        <v>535.85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41.52</v>
      </c>
      <c r="X89">
        <v>2.9</v>
      </c>
      <c r="Y89">
        <v>13.23</v>
      </c>
      <c r="Z89">
        <v>8.4</v>
      </c>
      <c r="AA89">
        <v>96.56</v>
      </c>
      <c r="AB89">
        <v>28.5</v>
      </c>
      <c r="AC89">
        <v>9.1999999999999993</v>
      </c>
      <c r="AD89">
        <v>0.97</v>
      </c>
      <c r="AE89">
        <v>0</v>
      </c>
      <c r="AF89">
        <v>0</v>
      </c>
      <c r="AG89">
        <v>0</v>
      </c>
      <c r="AH89">
        <v>152.08000000000001</v>
      </c>
      <c r="AI89">
        <v>0</v>
      </c>
      <c r="AJ89">
        <v>0</v>
      </c>
      <c r="AK89">
        <v>54.32</v>
      </c>
      <c r="AL89">
        <v>0</v>
      </c>
      <c r="AM89">
        <v>0.77</v>
      </c>
      <c r="AN89">
        <v>49.73</v>
      </c>
      <c r="AO89">
        <v>24.86</v>
      </c>
      <c r="AP89">
        <v>24.86</v>
      </c>
      <c r="AQ89">
        <v>0</v>
      </c>
      <c r="AR89">
        <v>48.28</v>
      </c>
      <c r="AS89">
        <v>81.11</v>
      </c>
      <c r="AT89">
        <v>0</v>
      </c>
      <c r="AU89">
        <v>21</v>
      </c>
      <c r="AV89">
        <v>59.87</v>
      </c>
      <c r="AW89">
        <v>39.590000000000003</v>
      </c>
      <c r="AX89">
        <v>14.48</v>
      </c>
      <c r="AY89">
        <v>14.48</v>
      </c>
      <c r="AZ89">
        <v>27.47</v>
      </c>
      <c r="BA89">
        <v>25.9</v>
      </c>
      <c r="BB89">
        <v>59.41</v>
      </c>
      <c r="BC89">
        <v>21.79</v>
      </c>
      <c r="BD89">
        <v>37.93</v>
      </c>
      <c r="BE89">
        <v>0</v>
      </c>
      <c r="BF89">
        <v>96.56</v>
      </c>
      <c r="BG89">
        <v>190.81</v>
      </c>
      <c r="BH89">
        <v>36.69</v>
      </c>
      <c r="BI89">
        <v>96.56</v>
      </c>
      <c r="BJ89">
        <v>49.73</v>
      </c>
      <c r="BK89">
        <v>0</v>
      </c>
      <c r="BL89">
        <v>0.77</v>
      </c>
      <c r="BM89">
        <v>0.41</v>
      </c>
      <c r="BN89">
        <v>0.52</v>
      </c>
      <c r="BO89">
        <v>0.97</v>
      </c>
      <c r="BP89">
        <v>0.97</v>
      </c>
      <c r="BQ89">
        <v>1.01</v>
      </c>
      <c r="BR89">
        <v>0.82</v>
      </c>
      <c r="BS89">
        <v>0.61</v>
      </c>
      <c r="BT89">
        <v>0.61</v>
      </c>
      <c r="BU89">
        <v>0</v>
      </c>
      <c r="BV89">
        <v>2.9</v>
      </c>
      <c r="BW89">
        <v>19.309999999999999</v>
      </c>
      <c r="BX89">
        <v>24.14</v>
      </c>
      <c r="BY89">
        <v>60.35</v>
      </c>
      <c r="BZ89">
        <v>22.77</v>
      </c>
      <c r="CA89">
        <v>0</v>
      </c>
      <c r="CB89">
        <v>289.68</v>
      </c>
      <c r="CC89">
        <v>50.11</v>
      </c>
      <c r="CD89">
        <v>96.56</v>
      </c>
      <c r="CE89">
        <v>99.92</v>
      </c>
      <c r="CF89">
        <v>0</v>
      </c>
      <c r="CG89">
        <v>0</v>
      </c>
    </row>
    <row r="90" spans="7:85">
      <c r="G90" t="s">
        <v>132</v>
      </c>
      <c r="H90" s="115">
        <v>1239.33</v>
      </c>
      <c r="I90" s="88">
        <v>325.84000000000003</v>
      </c>
      <c r="J90" s="88">
        <v>535.85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41.52</v>
      </c>
      <c r="X90">
        <v>2.9</v>
      </c>
      <c r="Y90">
        <v>13.23</v>
      </c>
      <c r="Z90">
        <v>8.4</v>
      </c>
      <c r="AA90">
        <v>96.56</v>
      </c>
      <c r="AB90">
        <v>28.5</v>
      </c>
      <c r="AC90">
        <v>9.1999999999999993</v>
      </c>
      <c r="AD90">
        <v>0.97</v>
      </c>
      <c r="AE90">
        <v>0</v>
      </c>
      <c r="AF90">
        <v>0</v>
      </c>
      <c r="AG90">
        <v>0</v>
      </c>
      <c r="AH90">
        <v>152.08000000000001</v>
      </c>
      <c r="AI90">
        <v>0</v>
      </c>
      <c r="AJ90">
        <v>0</v>
      </c>
      <c r="AK90">
        <v>54.32</v>
      </c>
      <c r="AL90">
        <v>0</v>
      </c>
      <c r="AM90">
        <v>0.77</v>
      </c>
      <c r="AN90">
        <v>49.73</v>
      </c>
      <c r="AO90">
        <v>24.86</v>
      </c>
      <c r="AP90">
        <v>24.86</v>
      </c>
      <c r="AQ90">
        <v>0</v>
      </c>
      <c r="AR90">
        <v>48.28</v>
      </c>
      <c r="AS90">
        <v>81.11</v>
      </c>
      <c r="AT90">
        <v>0</v>
      </c>
      <c r="AU90">
        <v>21</v>
      </c>
      <c r="AV90">
        <v>59.87</v>
      </c>
      <c r="AW90">
        <v>39.590000000000003</v>
      </c>
      <c r="AX90">
        <v>14.48</v>
      </c>
      <c r="AY90">
        <v>14.48</v>
      </c>
      <c r="AZ90">
        <v>27.47</v>
      </c>
      <c r="BA90">
        <v>25.9</v>
      </c>
      <c r="BB90">
        <v>59.41</v>
      </c>
      <c r="BC90">
        <v>21.79</v>
      </c>
      <c r="BD90">
        <v>37.93</v>
      </c>
      <c r="BE90">
        <v>0</v>
      </c>
      <c r="BF90">
        <v>96.56</v>
      </c>
      <c r="BG90">
        <v>190.81</v>
      </c>
      <c r="BH90">
        <v>36.69</v>
      </c>
      <c r="BI90">
        <v>96.56</v>
      </c>
      <c r="BJ90">
        <v>49.73</v>
      </c>
      <c r="BK90">
        <v>0</v>
      </c>
      <c r="BL90">
        <v>0.77</v>
      </c>
      <c r="BM90">
        <v>0.41</v>
      </c>
      <c r="BN90">
        <v>0.52</v>
      </c>
      <c r="BO90">
        <v>0.97</v>
      </c>
      <c r="BP90">
        <v>0.97</v>
      </c>
      <c r="BQ90">
        <v>1.01</v>
      </c>
      <c r="BR90">
        <v>0.82</v>
      </c>
      <c r="BS90">
        <v>0.61</v>
      </c>
      <c r="BT90">
        <v>0.61</v>
      </c>
      <c r="BU90">
        <v>0</v>
      </c>
      <c r="BV90">
        <v>2.9</v>
      </c>
      <c r="BW90">
        <v>19.309999999999999</v>
      </c>
      <c r="BX90">
        <v>24.14</v>
      </c>
      <c r="BY90">
        <v>60.35</v>
      </c>
      <c r="BZ90">
        <v>22.77</v>
      </c>
      <c r="CA90">
        <v>0</v>
      </c>
      <c r="CB90">
        <v>289.68</v>
      </c>
      <c r="CC90">
        <v>50.11</v>
      </c>
      <c r="CD90">
        <v>96.56</v>
      </c>
      <c r="CE90">
        <v>99.92</v>
      </c>
      <c r="CF90">
        <v>0</v>
      </c>
      <c r="CG90">
        <v>0</v>
      </c>
    </row>
    <row r="91" spans="7:85">
      <c r="G91" t="s">
        <v>133</v>
      </c>
      <c r="H91" s="115">
        <v>1368.6899999999998</v>
      </c>
      <c r="I91" s="88">
        <v>369.3</v>
      </c>
      <c r="J91" s="88">
        <v>535.85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41.52</v>
      </c>
      <c r="X91">
        <v>2.9</v>
      </c>
      <c r="Y91">
        <v>13.23</v>
      </c>
      <c r="Z91">
        <v>8.4</v>
      </c>
      <c r="AA91">
        <v>96.56</v>
      </c>
      <c r="AB91">
        <v>28.5</v>
      </c>
      <c r="AC91">
        <v>8.19</v>
      </c>
      <c r="AD91">
        <v>0.97</v>
      </c>
      <c r="AE91">
        <v>0</v>
      </c>
      <c r="AF91">
        <v>55.41</v>
      </c>
      <c r="AG91">
        <v>74.959999999999994</v>
      </c>
      <c r="AH91">
        <v>152.08000000000001</v>
      </c>
      <c r="AI91">
        <v>18.47</v>
      </c>
      <c r="AJ91">
        <v>24.99</v>
      </c>
      <c r="AK91">
        <v>54.32</v>
      </c>
      <c r="AL91">
        <v>0</v>
      </c>
      <c r="AM91">
        <v>0.77</v>
      </c>
      <c r="AN91">
        <v>49.73</v>
      </c>
      <c r="AO91">
        <v>24.86</v>
      </c>
      <c r="AP91">
        <v>24.86</v>
      </c>
      <c r="AQ91">
        <v>0</v>
      </c>
      <c r="AR91">
        <v>48.28</v>
      </c>
      <c r="AS91">
        <v>81.11</v>
      </c>
      <c r="AT91">
        <v>0</v>
      </c>
      <c r="AU91">
        <v>21</v>
      </c>
      <c r="AV91">
        <v>59.87</v>
      </c>
      <c r="AW91">
        <v>39.590000000000003</v>
      </c>
      <c r="AX91">
        <v>14.48</v>
      </c>
      <c r="AY91">
        <v>14.48</v>
      </c>
      <c r="AZ91">
        <v>27.47</v>
      </c>
      <c r="BA91">
        <v>25.9</v>
      </c>
      <c r="BB91">
        <v>59.41</v>
      </c>
      <c r="BC91">
        <v>21.79</v>
      </c>
      <c r="BD91">
        <v>37.93</v>
      </c>
      <c r="BE91">
        <v>0</v>
      </c>
      <c r="BF91">
        <v>96.56</v>
      </c>
      <c r="BG91">
        <v>190.81</v>
      </c>
      <c r="BH91">
        <v>36.69</v>
      </c>
      <c r="BI91">
        <v>96.56</v>
      </c>
      <c r="BJ91">
        <v>49.73</v>
      </c>
      <c r="BK91">
        <v>0</v>
      </c>
      <c r="BL91">
        <v>0.77</v>
      </c>
      <c r="BM91">
        <v>0.41</v>
      </c>
      <c r="BN91">
        <v>0.52</v>
      </c>
      <c r="BO91">
        <v>0.97</v>
      </c>
      <c r="BP91">
        <v>0.97</v>
      </c>
      <c r="BQ91">
        <v>1.01</v>
      </c>
      <c r="BR91">
        <v>0.82</v>
      </c>
      <c r="BS91">
        <v>0.61</v>
      </c>
      <c r="BT91">
        <v>0.61</v>
      </c>
      <c r="BU91">
        <v>0</v>
      </c>
      <c r="BV91">
        <v>2.9</v>
      </c>
      <c r="BW91">
        <v>19.309999999999999</v>
      </c>
      <c r="BX91">
        <v>24.14</v>
      </c>
      <c r="BY91">
        <v>60.35</v>
      </c>
      <c r="BZ91">
        <v>22.77</v>
      </c>
      <c r="CA91">
        <v>0</v>
      </c>
      <c r="CB91">
        <v>289.68</v>
      </c>
      <c r="CC91">
        <v>50.11</v>
      </c>
      <c r="CD91">
        <v>96.56</v>
      </c>
      <c r="CE91">
        <v>99.92</v>
      </c>
      <c r="CF91">
        <v>0</v>
      </c>
      <c r="CG91">
        <v>0</v>
      </c>
    </row>
    <row r="92" spans="7:85">
      <c r="G92" t="s">
        <v>134</v>
      </c>
      <c r="H92" s="115">
        <v>1368.6899999999998</v>
      </c>
      <c r="I92" s="88">
        <v>369.3</v>
      </c>
      <c r="J92" s="88">
        <v>535.85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41.52</v>
      </c>
      <c r="X92">
        <v>2.9</v>
      </c>
      <c r="Y92">
        <v>13.23</v>
      </c>
      <c r="Z92">
        <v>8.4</v>
      </c>
      <c r="AA92">
        <v>96.56</v>
      </c>
      <c r="AB92">
        <v>28.5</v>
      </c>
      <c r="AC92">
        <v>8.19</v>
      </c>
      <c r="AD92">
        <v>0.97</v>
      </c>
      <c r="AE92">
        <v>0</v>
      </c>
      <c r="AF92">
        <v>55.41</v>
      </c>
      <c r="AG92">
        <v>74.959999999999994</v>
      </c>
      <c r="AH92">
        <v>152.08000000000001</v>
      </c>
      <c r="AI92">
        <v>18.47</v>
      </c>
      <c r="AJ92">
        <v>24.99</v>
      </c>
      <c r="AK92">
        <v>54.32</v>
      </c>
      <c r="AL92">
        <v>0</v>
      </c>
      <c r="AM92">
        <v>0.77</v>
      </c>
      <c r="AN92">
        <v>49.73</v>
      </c>
      <c r="AO92">
        <v>24.86</v>
      </c>
      <c r="AP92">
        <v>24.86</v>
      </c>
      <c r="AQ92">
        <v>0</v>
      </c>
      <c r="AR92">
        <v>48.28</v>
      </c>
      <c r="AS92">
        <v>81.11</v>
      </c>
      <c r="AT92">
        <v>0</v>
      </c>
      <c r="AU92">
        <v>21</v>
      </c>
      <c r="AV92">
        <v>59.87</v>
      </c>
      <c r="AW92">
        <v>39.590000000000003</v>
      </c>
      <c r="AX92">
        <v>14.48</v>
      </c>
      <c r="AY92">
        <v>14.48</v>
      </c>
      <c r="AZ92">
        <v>27.47</v>
      </c>
      <c r="BA92">
        <v>25.9</v>
      </c>
      <c r="BB92">
        <v>59.41</v>
      </c>
      <c r="BC92">
        <v>21.79</v>
      </c>
      <c r="BD92">
        <v>37.93</v>
      </c>
      <c r="BE92">
        <v>0</v>
      </c>
      <c r="BF92">
        <v>96.56</v>
      </c>
      <c r="BG92">
        <v>190.81</v>
      </c>
      <c r="BH92">
        <v>36.69</v>
      </c>
      <c r="BI92">
        <v>96.56</v>
      </c>
      <c r="BJ92">
        <v>49.73</v>
      </c>
      <c r="BK92">
        <v>0</v>
      </c>
      <c r="BL92">
        <v>0.77</v>
      </c>
      <c r="BM92">
        <v>0.41</v>
      </c>
      <c r="BN92">
        <v>0.52</v>
      </c>
      <c r="BO92">
        <v>0.97</v>
      </c>
      <c r="BP92">
        <v>0.97</v>
      </c>
      <c r="BQ92">
        <v>1.01</v>
      </c>
      <c r="BR92">
        <v>0.82</v>
      </c>
      <c r="BS92">
        <v>0.61</v>
      </c>
      <c r="BT92">
        <v>0.61</v>
      </c>
      <c r="BU92">
        <v>0</v>
      </c>
      <c r="BV92">
        <v>2.9</v>
      </c>
      <c r="BW92">
        <v>19.309999999999999</v>
      </c>
      <c r="BX92">
        <v>24.14</v>
      </c>
      <c r="BY92">
        <v>60.35</v>
      </c>
      <c r="BZ92">
        <v>22.77</v>
      </c>
      <c r="CA92">
        <v>0</v>
      </c>
      <c r="CB92">
        <v>289.68</v>
      </c>
      <c r="CC92">
        <v>50.11</v>
      </c>
      <c r="CD92">
        <v>96.56</v>
      </c>
      <c r="CE92">
        <v>99.92</v>
      </c>
      <c r="CF92">
        <v>0</v>
      </c>
      <c r="CG92">
        <v>0</v>
      </c>
    </row>
    <row r="93" spans="7:85">
      <c r="G93" t="s">
        <v>135</v>
      </c>
      <c r="H93" s="115">
        <v>1368.6899999999998</v>
      </c>
      <c r="I93" s="88">
        <v>369.3</v>
      </c>
      <c r="J93" s="88">
        <v>535.85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41.52</v>
      </c>
      <c r="X93">
        <v>2.9</v>
      </c>
      <c r="Y93">
        <v>13.23</v>
      </c>
      <c r="Z93">
        <v>8.4</v>
      </c>
      <c r="AA93">
        <v>96.56</v>
      </c>
      <c r="AB93">
        <v>28.5</v>
      </c>
      <c r="AC93">
        <v>8.19</v>
      </c>
      <c r="AD93">
        <v>0.97</v>
      </c>
      <c r="AE93">
        <v>0</v>
      </c>
      <c r="AF93">
        <v>55.41</v>
      </c>
      <c r="AG93">
        <v>74.959999999999994</v>
      </c>
      <c r="AH93">
        <v>152.08000000000001</v>
      </c>
      <c r="AI93">
        <v>18.47</v>
      </c>
      <c r="AJ93">
        <v>24.99</v>
      </c>
      <c r="AK93">
        <v>54.32</v>
      </c>
      <c r="AL93">
        <v>0</v>
      </c>
      <c r="AM93">
        <v>0.77</v>
      </c>
      <c r="AN93">
        <v>49.73</v>
      </c>
      <c r="AO93">
        <v>24.86</v>
      </c>
      <c r="AP93">
        <v>24.86</v>
      </c>
      <c r="AQ93">
        <v>0</v>
      </c>
      <c r="AR93">
        <v>48.28</v>
      </c>
      <c r="AS93">
        <v>81.11</v>
      </c>
      <c r="AT93">
        <v>0</v>
      </c>
      <c r="AU93">
        <v>21</v>
      </c>
      <c r="AV93">
        <v>59.87</v>
      </c>
      <c r="AW93">
        <v>39.590000000000003</v>
      </c>
      <c r="AX93">
        <v>14.48</v>
      </c>
      <c r="AY93">
        <v>14.48</v>
      </c>
      <c r="AZ93">
        <v>27.47</v>
      </c>
      <c r="BA93">
        <v>25.9</v>
      </c>
      <c r="BB93">
        <v>59.41</v>
      </c>
      <c r="BC93">
        <v>21.79</v>
      </c>
      <c r="BD93">
        <v>37.93</v>
      </c>
      <c r="BE93">
        <v>0</v>
      </c>
      <c r="BF93">
        <v>96.56</v>
      </c>
      <c r="BG93">
        <v>190.81</v>
      </c>
      <c r="BH93">
        <v>36.69</v>
      </c>
      <c r="BI93">
        <v>96.56</v>
      </c>
      <c r="BJ93">
        <v>49.73</v>
      </c>
      <c r="BK93">
        <v>0</v>
      </c>
      <c r="BL93">
        <v>0.77</v>
      </c>
      <c r="BM93">
        <v>0.41</v>
      </c>
      <c r="BN93">
        <v>0.52</v>
      </c>
      <c r="BO93">
        <v>0.97</v>
      </c>
      <c r="BP93">
        <v>0.97</v>
      </c>
      <c r="BQ93">
        <v>1.01</v>
      </c>
      <c r="BR93">
        <v>0.82</v>
      </c>
      <c r="BS93">
        <v>0.61</v>
      </c>
      <c r="BT93">
        <v>0.61</v>
      </c>
      <c r="BU93">
        <v>0</v>
      </c>
      <c r="BV93">
        <v>2.9</v>
      </c>
      <c r="BW93">
        <v>19.309999999999999</v>
      </c>
      <c r="BX93">
        <v>24.14</v>
      </c>
      <c r="BY93">
        <v>60.35</v>
      </c>
      <c r="BZ93">
        <v>22.77</v>
      </c>
      <c r="CA93">
        <v>0</v>
      </c>
      <c r="CB93">
        <v>289.68</v>
      </c>
      <c r="CC93">
        <v>50.11</v>
      </c>
      <c r="CD93">
        <v>96.56</v>
      </c>
      <c r="CE93">
        <v>99.92</v>
      </c>
      <c r="CF93">
        <v>0</v>
      </c>
      <c r="CG93">
        <v>0</v>
      </c>
    </row>
    <row r="94" spans="7:85">
      <c r="G94" t="s">
        <v>136</v>
      </c>
      <c r="H94" s="115">
        <v>1368.6899999999998</v>
      </c>
      <c r="I94" s="88">
        <v>369.3</v>
      </c>
      <c r="J94" s="88">
        <v>535.85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41.52</v>
      </c>
      <c r="X94">
        <v>2.9</v>
      </c>
      <c r="Y94">
        <v>13.23</v>
      </c>
      <c r="Z94">
        <v>8.4</v>
      </c>
      <c r="AA94">
        <v>96.56</v>
      </c>
      <c r="AB94">
        <v>28.5</v>
      </c>
      <c r="AC94">
        <v>8.19</v>
      </c>
      <c r="AD94">
        <v>0.97</v>
      </c>
      <c r="AE94">
        <v>0</v>
      </c>
      <c r="AF94">
        <v>55.41</v>
      </c>
      <c r="AG94">
        <v>74.959999999999994</v>
      </c>
      <c r="AH94">
        <v>152.08000000000001</v>
      </c>
      <c r="AI94">
        <v>18.47</v>
      </c>
      <c r="AJ94">
        <v>24.99</v>
      </c>
      <c r="AK94">
        <v>54.32</v>
      </c>
      <c r="AL94">
        <v>0</v>
      </c>
      <c r="AM94">
        <v>0.77</v>
      </c>
      <c r="AN94">
        <v>49.73</v>
      </c>
      <c r="AO94">
        <v>24.86</v>
      </c>
      <c r="AP94">
        <v>24.86</v>
      </c>
      <c r="AQ94">
        <v>0</v>
      </c>
      <c r="AR94">
        <v>48.28</v>
      </c>
      <c r="AS94">
        <v>81.11</v>
      </c>
      <c r="AT94">
        <v>0</v>
      </c>
      <c r="AU94">
        <v>21</v>
      </c>
      <c r="AV94">
        <v>59.87</v>
      </c>
      <c r="AW94">
        <v>39.590000000000003</v>
      </c>
      <c r="AX94">
        <v>14.48</v>
      </c>
      <c r="AY94">
        <v>14.48</v>
      </c>
      <c r="AZ94">
        <v>27.47</v>
      </c>
      <c r="BA94">
        <v>25.9</v>
      </c>
      <c r="BB94">
        <v>59.41</v>
      </c>
      <c r="BC94">
        <v>21.79</v>
      </c>
      <c r="BD94">
        <v>37.93</v>
      </c>
      <c r="BE94">
        <v>0</v>
      </c>
      <c r="BF94">
        <v>96.56</v>
      </c>
      <c r="BG94">
        <v>190.81</v>
      </c>
      <c r="BH94">
        <v>36.69</v>
      </c>
      <c r="BI94">
        <v>96.56</v>
      </c>
      <c r="BJ94">
        <v>49.73</v>
      </c>
      <c r="BK94">
        <v>0</v>
      </c>
      <c r="BL94">
        <v>0.77</v>
      </c>
      <c r="BM94">
        <v>0.41</v>
      </c>
      <c r="BN94">
        <v>0.52</v>
      </c>
      <c r="BO94">
        <v>0.97</v>
      </c>
      <c r="BP94">
        <v>0.97</v>
      </c>
      <c r="BQ94">
        <v>1.01</v>
      </c>
      <c r="BR94">
        <v>0.82</v>
      </c>
      <c r="BS94">
        <v>0.61</v>
      </c>
      <c r="BT94">
        <v>0.61</v>
      </c>
      <c r="BU94">
        <v>0</v>
      </c>
      <c r="BV94">
        <v>2.9</v>
      </c>
      <c r="BW94">
        <v>19.309999999999999</v>
      </c>
      <c r="BX94">
        <v>24.14</v>
      </c>
      <c r="BY94">
        <v>60.35</v>
      </c>
      <c r="BZ94">
        <v>22.77</v>
      </c>
      <c r="CA94">
        <v>0</v>
      </c>
      <c r="CB94">
        <v>289.68</v>
      </c>
      <c r="CC94">
        <v>50.11</v>
      </c>
      <c r="CD94">
        <v>96.56</v>
      </c>
      <c r="CE94">
        <v>99.92</v>
      </c>
      <c r="CF94">
        <v>0</v>
      </c>
      <c r="CG94">
        <v>0</v>
      </c>
    </row>
    <row r="95" spans="7:85">
      <c r="G95" t="s">
        <v>137</v>
      </c>
      <c r="H95" s="115">
        <v>1487.9199999999998</v>
      </c>
      <c r="I95" s="88">
        <v>369.26</v>
      </c>
      <c r="J95" s="88">
        <v>535.85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41.52</v>
      </c>
      <c r="X95">
        <v>2.9</v>
      </c>
      <c r="Y95">
        <v>13.23</v>
      </c>
      <c r="Z95">
        <v>8.4</v>
      </c>
      <c r="AA95">
        <v>96.56</v>
      </c>
      <c r="AB95">
        <v>28.5</v>
      </c>
      <c r="AC95">
        <v>8.19</v>
      </c>
      <c r="AD95">
        <v>0.97</v>
      </c>
      <c r="AE95">
        <v>0</v>
      </c>
      <c r="AF95">
        <v>55.41</v>
      </c>
      <c r="AG95">
        <v>74.959999999999994</v>
      </c>
      <c r="AH95">
        <v>152.08000000000001</v>
      </c>
      <c r="AI95">
        <v>18.47</v>
      </c>
      <c r="AJ95">
        <v>24.99</v>
      </c>
      <c r="AK95">
        <v>54.32</v>
      </c>
      <c r="AL95">
        <v>0</v>
      </c>
      <c r="AM95">
        <v>0.77</v>
      </c>
      <c r="AN95">
        <v>49.73</v>
      </c>
      <c r="AO95">
        <v>24.86</v>
      </c>
      <c r="AP95">
        <v>24.86</v>
      </c>
      <c r="AQ95">
        <v>0</v>
      </c>
      <c r="AR95">
        <v>48.28</v>
      </c>
      <c r="AS95">
        <v>81.11</v>
      </c>
      <c r="AT95">
        <v>119.23</v>
      </c>
      <c r="AU95">
        <v>21</v>
      </c>
      <c r="AV95">
        <v>59.87</v>
      </c>
      <c r="AW95">
        <v>39.590000000000003</v>
      </c>
      <c r="AX95">
        <v>14.48</v>
      </c>
      <c r="AY95">
        <v>14.48</v>
      </c>
      <c r="AZ95">
        <v>27.47</v>
      </c>
      <c r="BA95">
        <v>25.9</v>
      </c>
      <c r="BB95">
        <v>59.41</v>
      </c>
      <c r="BC95">
        <v>21.79</v>
      </c>
      <c r="BD95">
        <v>37.93</v>
      </c>
      <c r="BE95">
        <v>0</v>
      </c>
      <c r="BF95">
        <v>96.56</v>
      </c>
      <c r="BG95">
        <v>190.81</v>
      </c>
      <c r="BH95">
        <v>36.69</v>
      </c>
      <c r="BI95">
        <v>96.56</v>
      </c>
      <c r="BJ95">
        <v>49.73</v>
      </c>
      <c r="BK95">
        <v>0</v>
      </c>
      <c r="BL95">
        <v>0.77</v>
      </c>
      <c r="BM95">
        <v>0.41</v>
      </c>
      <c r="BN95">
        <v>0.52</v>
      </c>
      <c r="BO95">
        <v>0.97</v>
      </c>
      <c r="BP95">
        <v>0.93</v>
      </c>
      <c r="BQ95">
        <v>1.01</v>
      </c>
      <c r="BR95">
        <v>0.82</v>
      </c>
      <c r="BS95">
        <v>0.61</v>
      </c>
      <c r="BT95">
        <v>0.61</v>
      </c>
      <c r="BU95">
        <v>0</v>
      </c>
      <c r="BV95">
        <v>2.9</v>
      </c>
      <c r="BW95">
        <v>19.309999999999999</v>
      </c>
      <c r="BX95">
        <v>24.14</v>
      </c>
      <c r="BY95">
        <v>60.35</v>
      </c>
      <c r="BZ95">
        <v>22.77</v>
      </c>
      <c r="CA95">
        <v>0</v>
      </c>
      <c r="CB95">
        <v>289.68</v>
      </c>
      <c r="CC95">
        <v>50.11</v>
      </c>
      <c r="CD95">
        <v>96.56</v>
      </c>
      <c r="CE95">
        <v>99.92</v>
      </c>
      <c r="CF95">
        <v>0</v>
      </c>
      <c r="CG95">
        <v>0</v>
      </c>
    </row>
    <row r="96" spans="7:85">
      <c r="G96" t="s">
        <v>138</v>
      </c>
      <c r="H96" s="115">
        <v>1487.9199999999998</v>
      </c>
      <c r="I96" s="88">
        <v>369.26</v>
      </c>
      <c r="J96" s="88">
        <v>535.85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41.52</v>
      </c>
      <c r="X96">
        <v>2.9</v>
      </c>
      <c r="Y96">
        <v>13.23</v>
      </c>
      <c r="Z96">
        <v>8.4</v>
      </c>
      <c r="AA96">
        <v>96.56</v>
      </c>
      <c r="AB96">
        <v>28.5</v>
      </c>
      <c r="AC96">
        <v>8.19</v>
      </c>
      <c r="AD96">
        <v>0.97</v>
      </c>
      <c r="AE96">
        <v>0</v>
      </c>
      <c r="AF96">
        <v>55.41</v>
      </c>
      <c r="AG96">
        <v>74.959999999999994</v>
      </c>
      <c r="AH96">
        <v>152.08000000000001</v>
      </c>
      <c r="AI96">
        <v>18.47</v>
      </c>
      <c r="AJ96">
        <v>24.99</v>
      </c>
      <c r="AK96">
        <v>54.32</v>
      </c>
      <c r="AL96">
        <v>0</v>
      </c>
      <c r="AM96">
        <v>0.77</v>
      </c>
      <c r="AN96">
        <v>49.73</v>
      </c>
      <c r="AO96">
        <v>24.86</v>
      </c>
      <c r="AP96">
        <v>24.86</v>
      </c>
      <c r="AQ96">
        <v>0</v>
      </c>
      <c r="AR96">
        <v>48.28</v>
      </c>
      <c r="AS96">
        <v>81.11</v>
      </c>
      <c r="AT96">
        <v>119.23</v>
      </c>
      <c r="AU96">
        <v>21</v>
      </c>
      <c r="AV96">
        <v>59.87</v>
      </c>
      <c r="AW96">
        <v>39.590000000000003</v>
      </c>
      <c r="AX96">
        <v>14.48</v>
      </c>
      <c r="AY96">
        <v>14.48</v>
      </c>
      <c r="AZ96">
        <v>27.47</v>
      </c>
      <c r="BA96">
        <v>25.9</v>
      </c>
      <c r="BB96">
        <v>59.41</v>
      </c>
      <c r="BC96">
        <v>21.79</v>
      </c>
      <c r="BD96">
        <v>37.93</v>
      </c>
      <c r="BE96">
        <v>0</v>
      </c>
      <c r="BF96">
        <v>96.56</v>
      </c>
      <c r="BG96">
        <v>190.81</v>
      </c>
      <c r="BH96">
        <v>36.69</v>
      </c>
      <c r="BI96">
        <v>96.56</v>
      </c>
      <c r="BJ96">
        <v>49.73</v>
      </c>
      <c r="BK96">
        <v>0</v>
      </c>
      <c r="BL96">
        <v>0.77</v>
      </c>
      <c r="BM96">
        <v>0.41</v>
      </c>
      <c r="BN96">
        <v>0.52</v>
      </c>
      <c r="BO96">
        <v>0.97</v>
      </c>
      <c r="BP96">
        <v>0.93</v>
      </c>
      <c r="BQ96">
        <v>1.01</v>
      </c>
      <c r="BR96">
        <v>0.82</v>
      </c>
      <c r="BS96">
        <v>0.61</v>
      </c>
      <c r="BT96">
        <v>0.61</v>
      </c>
      <c r="BU96">
        <v>0</v>
      </c>
      <c r="BV96">
        <v>2.9</v>
      </c>
      <c r="BW96">
        <v>19.309999999999999</v>
      </c>
      <c r="BX96">
        <v>24.14</v>
      </c>
      <c r="BY96">
        <v>60.35</v>
      </c>
      <c r="BZ96">
        <v>22.77</v>
      </c>
      <c r="CA96">
        <v>0</v>
      </c>
      <c r="CB96">
        <v>289.68</v>
      </c>
      <c r="CC96">
        <v>50.11</v>
      </c>
      <c r="CD96">
        <v>96.56</v>
      </c>
      <c r="CE96">
        <v>99.92</v>
      </c>
      <c r="CF96">
        <v>0</v>
      </c>
      <c r="CG96">
        <v>0</v>
      </c>
    </row>
    <row r="97" spans="1:133">
      <c r="G97" t="s">
        <v>139</v>
      </c>
      <c r="H97" s="115">
        <v>1487.9199999999998</v>
      </c>
      <c r="I97" s="88">
        <v>369.26</v>
      </c>
      <c r="J97" s="88">
        <v>535.85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41.52</v>
      </c>
      <c r="X97">
        <v>2.9</v>
      </c>
      <c r="Y97">
        <v>13.23</v>
      </c>
      <c r="Z97">
        <v>8.4</v>
      </c>
      <c r="AA97">
        <v>96.56</v>
      </c>
      <c r="AB97">
        <v>28.5</v>
      </c>
      <c r="AC97">
        <v>8.19</v>
      </c>
      <c r="AD97">
        <v>0.97</v>
      </c>
      <c r="AE97">
        <v>0</v>
      </c>
      <c r="AF97">
        <v>55.41</v>
      </c>
      <c r="AG97">
        <v>74.959999999999994</v>
      </c>
      <c r="AH97">
        <v>152.08000000000001</v>
      </c>
      <c r="AI97">
        <v>18.47</v>
      </c>
      <c r="AJ97">
        <v>24.99</v>
      </c>
      <c r="AK97">
        <v>54.32</v>
      </c>
      <c r="AL97">
        <v>0</v>
      </c>
      <c r="AM97">
        <v>0.77</v>
      </c>
      <c r="AN97">
        <v>49.73</v>
      </c>
      <c r="AO97">
        <v>24.86</v>
      </c>
      <c r="AP97">
        <v>24.86</v>
      </c>
      <c r="AQ97">
        <v>0</v>
      </c>
      <c r="AR97">
        <v>48.28</v>
      </c>
      <c r="AS97">
        <v>81.11</v>
      </c>
      <c r="AT97">
        <v>119.23</v>
      </c>
      <c r="AU97">
        <v>21</v>
      </c>
      <c r="AV97">
        <v>59.87</v>
      </c>
      <c r="AW97">
        <v>39.590000000000003</v>
      </c>
      <c r="AX97">
        <v>14.48</v>
      </c>
      <c r="AY97">
        <v>14.48</v>
      </c>
      <c r="AZ97">
        <v>27.47</v>
      </c>
      <c r="BA97">
        <v>25.9</v>
      </c>
      <c r="BB97">
        <v>59.41</v>
      </c>
      <c r="BC97">
        <v>21.79</v>
      </c>
      <c r="BD97">
        <v>37.93</v>
      </c>
      <c r="BE97">
        <v>0</v>
      </c>
      <c r="BF97">
        <v>96.56</v>
      </c>
      <c r="BG97">
        <v>190.81</v>
      </c>
      <c r="BH97">
        <v>36.69</v>
      </c>
      <c r="BI97">
        <v>96.56</v>
      </c>
      <c r="BJ97">
        <v>49.73</v>
      </c>
      <c r="BK97">
        <v>0</v>
      </c>
      <c r="BL97">
        <v>0.77</v>
      </c>
      <c r="BM97">
        <v>0.41</v>
      </c>
      <c r="BN97">
        <v>0.52</v>
      </c>
      <c r="BO97">
        <v>0.97</v>
      </c>
      <c r="BP97">
        <v>0.93</v>
      </c>
      <c r="BQ97">
        <v>1.01</v>
      </c>
      <c r="BR97">
        <v>0.82</v>
      </c>
      <c r="BS97">
        <v>0.61</v>
      </c>
      <c r="BT97">
        <v>0.61</v>
      </c>
      <c r="BU97">
        <v>0</v>
      </c>
      <c r="BV97">
        <v>2.9</v>
      </c>
      <c r="BW97">
        <v>19.309999999999999</v>
      </c>
      <c r="BX97">
        <v>24.14</v>
      </c>
      <c r="BY97">
        <v>60.35</v>
      </c>
      <c r="BZ97">
        <v>22.77</v>
      </c>
      <c r="CA97">
        <v>0</v>
      </c>
      <c r="CB97">
        <v>289.68</v>
      </c>
      <c r="CC97">
        <v>50.11</v>
      </c>
      <c r="CD97">
        <v>96.56</v>
      </c>
      <c r="CE97">
        <v>99.92</v>
      </c>
      <c r="CF97">
        <v>0</v>
      </c>
      <c r="CG97">
        <v>0</v>
      </c>
    </row>
    <row r="98" spans="1:133">
      <c r="G98" t="s">
        <v>140</v>
      </c>
      <c r="H98" s="115">
        <v>1487.9199999999998</v>
      </c>
      <c r="I98" s="88">
        <v>369.26</v>
      </c>
      <c r="J98" s="88">
        <v>535.85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41.52</v>
      </c>
      <c r="X98">
        <v>2.9</v>
      </c>
      <c r="Y98">
        <v>13.23</v>
      </c>
      <c r="Z98">
        <v>8.4</v>
      </c>
      <c r="AA98">
        <v>96.56</v>
      </c>
      <c r="AB98">
        <v>28.5</v>
      </c>
      <c r="AC98">
        <v>8.19</v>
      </c>
      <c r="AD98">
        <v>0.97</v>
      </c>
      <c r="AE98">
        <v>0</v>
      </c>
      <c r="AF98">
        <v>55.41</v>
      </c>
      <c r="AG98">
        <v>74.959999999999994</v>
      </c>
      <c r="AH98">
        <v>152.08000000000001</v>
      </c>
      <c r="AI98">
        <v>18.47</v>
      </c>
      <c r="AJ98">
        <v>24.99</v>
      </c>
      <c r="AK98">
        <v>54.32</v>
      </c>
      <c r="AL98">
        <v>0</v>
      </c>
      <c r="AM98">
        <v>0.77</v>
      </c>
      <c r="AN98">
        <v>49.73</v>
      </c>
      <c r="AO98">
        <v>24.86</v>
      </c>
      <c r="AP98">
        <v>24.86</v>
      </c>
      <c r="AQ98">
        <v>0</v>
      </c>
      <c r="AR98">
        <v>48.28</v>
      </c>
      <c r="AS98">
        <v>81.11</v>
      </c>
      <c r="AT98">
        <v>119.23</v>
      </c>
      <c r="AU98">
        <v>21</v>
      </c>
      <c r="AV98">
        <v>59.87</v>
      </c>
      <c r="AW98">
        <v>39.590000000000003</v>
      </c>
      <c r="AX98">
        <v>14.48</v>
      </c>
      <c r="AY98">
        <v>14.48</v>
      </c>
      <c r="AZ98">
        <v>27.47</v>
      </c>
      <c r="BA98">
        <v>25.9</v>
      </c>
      <c r="BB98">
        <v>59.41</v>
      </c>
      <c r="BC98">
        <v>21.79</v>
      </c>
      <c r="BD98">
        <v>37.93</v>
      </c>
      <c r="BE98">
        <v>0</v>
      </c>
      <c r="BF98">
        <v>96.56</v>
      </c>
      <c r="BG98">
        <v>190.81</v>
      </c>
      <c r="BH98">
        <v>36.69</v>
      </c>
      <c r="BI98">
        <v>96.56</v>
      </c>
      <c r="BJ98">
        <v>49.73</v>
      </c>
      <c r="BK98">
        <v>0</v>
      </c>
      <c r="BL98">
        <v>0.77</v>
      </c>
      <c r="BM98">
        <v>0.41</v>
      </c>
      <c r="BN98">
        <v>0.52</v>
      </c>
      <c r="BO98">
        <v>0.97</v>
      </c>
      <c r="BP98">
        <v>0.93</v>
      </c>
      <c r="BQ98">
        <v>1.01</v>
      </c>
      <c r="BR98">
        <v>0.82</v>
      </c>
      <c r="BS98">
        <v>0.61</v>
      </c>
      <c r="BT98">
        <v>0.61</v>
      </c>
      <c r="BU98">
        <v>0</v>
      </c>
      <c r="BV98">
        <v>2.9</v>
      </c>
      <c r="BW98">
        <v>19.309999999999999</v>
      </c>
      <c r="BX98">
        <v>24.14</v>
      </c>
      <c r="BY98">
        <v>60.35</v>
      </c>
      <c r="BZ98">
        <v>22.77</v>
      </c>
      <c r="CA98">
        <v>0</v>
      </c>
      <c r="CB98">
        <v>289.68</v>
      </c>
      <c r="CC98">
        <v>50.11</v>
      </c>
      <c r="CD98">
        <v>96.56</v>
      </c>
      <c r="CE98">
        <v>99.92</v>
      </c>
      <c r="CF98">
        <v>0</v>
      </c>
      <c r="CG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24.201897500000015</v>
      </c>
      <c r="I99" s="111">
        <f t="shared" ref="I99:BU99" si="1">SUM(I3:I98)/4000</f>
        <v>7.6252725000000066</v>
      </c>
      <c r="J99" s="111">
        <f t="shared" si="1"/>
        <v>12.858169999999992</v>
      </c>
      <c r="K99" s="111">
        <f t="shared" si="1"/>
        <v>0.19707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0.9964799999999997</v>
      </c>
      <c r="X99">
        <f t="shared" si="1"/>
        <v>6.9600000000000037E-2</v>
      </c>
      <c r="Y99">
        <f t="shared" si="1"/>
        <v>0.31529000000000018</v>
      </c>
      <c r="Z99">
        <f t="shared" si="1"/>
        <v>0.20159999999999964</v>
      </c>
      <c r="AA99">
        <f t="shared" si="1"/>
        <v>2.3174400000000022</v>
      </c>
      <c r="AB99">
        <f t="shared" si="1"/>
        <v>0.68400000000000005</v>
      </c>
      <c r="AC99">
        <f t="shared" si="1"/>
        <v>0.1821200000000002</v>
      </c>
      <c r="AD99">
        <f t="shared" si="1"/>
        <v>2.3279999999999981E-2</v>
      </c>
      <c r="AE99">
        <f t="shared" si="1"/>
        <v>0.49249000000000043</v>
      </c>
      <c r="AF99">
        <f t="shared" si="1"/>
        <v>0.44328000000000012</v>
      </c>
      <c r="AG99">
        <f t="shared" si="1"/>
        <v>0.59968000000000021</v>
      </c>
      <c r="AH99">
        <f t="shared" si="1"/>
        <v>3.6499199999999985</v>
      </c>
      <c r="AI99">
        <f t="shared" si="1"/>
        <v>0.14776000000000011</v>
      </c>
      <c r="AJ99">
        <f t="shared" si="1"/>
        <v>0.19992000000000004</v>
      </c>
      <c r="AK99">
        <f t="shared" si="1"/>
        <v>1.3036799999999997</v>
      </c>
      <c r="AL99">
        <f t="shared" si="1"/>
        <v>0.17378999999999989</v>
      </c>
      <c r="AM99">
        <f t="shared" si="1"/>
        <v>1.8599999999999992E-2</v>
      </c>
      <c r="AN99">
        <f t="shared" si="1"/>
        <v>1.1935199999999988</v>
      </c>
      <c r="AO99">
        <f t="shared" si="1"/>
        <v>0.14916000000000004</v>
      </c>
      <c r="AP99">
        <f t="shared" si="1"/>
        <v>0.5966399999999995</v>
      </c>
      <c r="AQ99">
        <f t="shared" si="1"/>
        <v>7.4580000000000007E-2</v>
      </c>
      <c r="AR99">
        <f t="shared" si="1"/>
        <v>1.1587200000000011</v>
      </c>
      <c r="AS99">
        <f t="shared" si="1"/>
        <v>1.9466399999999966</v>
      </c>
      <c r="AT99">
        <f t="shared" si="1"/>
        <v>0.59614999999999996</v>
      </c>
      <c r="AU99">
        <f t="shared" si="1"/>
        <v>0.504</v>
      </c>
      <c r="AV99">
        <f t="shared" si="1"/>
        <v>0.22451249999999998</v>
      </c>
      <c r="AW99">
        <f t="shared" si="1"/>
        <v>0.95016000000000123</v>
      </c>
      <c r="AX99">
        <f t="shared" si="1"/>
        <v>0.13032000000000005</v>
      </c>
      <c r="AY99">
        <f t="shared" si="1"/>
        <v>0.34752000000000033</v>
      </c>
      <c r="AZ99">
        <f t="shared" si="1"/>
        <v>0.65927999999999931</v>
      </c>
      <c r="BA99">
        <f t="shared" si="1"/>
        <v>0.62160000000000104</v>
      </c>
      <c r="BB99">
        <f t="shared" si="1"/>
        <v>0.90238999999999991</v>
      </c>
      <c r="BC99">
        <f t="shared" si="1"/>
        <v>0.52295999999999943</v>
      </c>
      <c r="BD99">
        <f t="shared" si="1"/>
        <v>0.91031999999999857</v>
      </c>
      <c r="BE99">
        <f t="shared" si="1"/>
        <v>0.29546999999999995</v>
      </c>
      <c r="BF99">
        <f t="shared" si="1"/>
        <v>2.3174400000000022</v>
      </c>
      <c r="BG99">
        <f t="shared" si="1"/>
        <v>4.57944</v>
      </c>
      <c r="BH99">
        <f t="shared" si="1"/>
        <v>0.88056000000000112</v>
      </c>
      <c r="BI99">
        <f t="shared" si="1"/>
        <v>0.24139999999999998</v>
      </c>
      <c r="BJ99">
        <f t="shared" si="1"/>
        <v>1.1935199999999988</v>
      </c>
      <c r="BK99">
        <f t="shared" si="1"/>
        <v>0</v>
      </c>
      <c r="BL99">
        <f t="shared" si="1"/>
        <v>2.0879999999999971E-2</v>
      </c>
      <c r="BM99">
        <f t="shared" si="1"/>
        <v>9.8399999999999876E-3</v>
      </c>
      <c r="BN99">
        <f t="shared" si="1"/>
        <v>1.2480000000000022E-2</v>
      </c>
      <c r="BO99">
        <f t="shared" si="1"/>
        <v>2.3279999999999981E-2</v>
      </c>
      <c r="BP99">
        <f t="shared" si="1"/>
        <v>2.2259999999999988E-2</v>
      </c>
      <c r="BQ99">
        <f t="shared" si="1"/>
        <v>2.4240000000000029E-2</v>
      </c>
      <c r="BR99">
        <f t="shared" si="1"/>
        <v>2.1829999999999971E-2</v>
      </c>
      <c r="BS99">
        <f t="shared" si="1"/>
        <v>1.463999999999999E-2</v>
      </c>
      <c r="BT99">
        <f t="shared" si="1"/>
        <v>1.4199999999999989E-2</v>
      </c>
      <c r="BU99">
        <f t="shared" si="1"/>
        <v>3.7700000000000032E-2</v>
      </c>
      <c r="BV99">
        <f t="shared" ref="BV99:EC99" si="2">SUM(BV3:BV98)/4000</f>
        <v>3.1900000000000026E-2</v>
      </c>
      <c r="BW99">
        <f t="shared" si="2"/>
        <v>0.17378999999999989</v>
      </c>
      <c r="BX99">
        <f t="shared" si="2"/>
        <v>0.57936000000000054</v>
      </c>
      <c r="BY99">
        <f t="shared" si="2"/>
        <v>2.3328800000000016</v>
      </c>
      <c r="BZ99">
        <f t="shared" si="2"/>
        <v>0.54647999999999963</v>
      </c>
      <c r="CA99">
        <f t="shared" si="2"/>
        <v>1.2552800000000004</v>
      </c>
      <c r="CB99">
        <f t="shared" si="2"/>
        <v>2.2208800000000011</v>
      </c>
      <c r="CC99">
        <f t="shared" si="2"/>
        <v>0.60134999999999983</v>
      </c>
      <c r="CD99">
        <f t="shared" si="2"/>
        <v>1.0621599999999995</v>
      </c>
      <c r="CE99">
        <f t="shared" si="2"/>
        <v>2.3980800000000011</v>
      </c>
      <c r="CF99">
        <f t="shared" si="2"/>
        <v>0.46456500000000006</v>
      </c>
      <c r="CG99">
        <f t="shared" si="2"/>
        <v>0.19910250000000002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2022-07-22T07:26:21Z</dcterms:modified>
</cp:coreProperties>
</file>